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filterPrivacy="1" codeName="ThisWorkbook"/>
  <xr:revisionPtr revIDLastSave="0" documentId="13_ncr:1_{777CA1D5-E845-4D67-8682-5C11C69EC927}" xr6:coauthVersionLast="47" xr6:coauthVersionMax="47" xr10:uidLastSave="{00000000-0000-0000-0000-000000000000}"/>
  <bookViews>
    <workbookView xWindow="-90" yWindow="-90" windowWidth="19380" windowHeight="10260" xr2:uid="{00000000-000D-0000-FFFF-FFFF00000000}"/>
  </bookViews>
  <sheets>
    <sheet name="Projektplan" sheetId="11" r:id="rId1"/>
    <sheet name="Info" sheetId="12" r:id="rId2"/>
  </sheets>
  <definedNames>
    <definedName name="_xlnm.Print_Titles" localSheetId="0">Projektplan!$4:$6</definedName>
    <definedName name="Heute" localSheetId="0">TODAY()</definedName>
    <definedName name="Projektanfang">Projektplan!$E$3</definedName>
    <definedName name="task_end" localSheetId="0">Projektplan!$F1</definedName>
    <definedName name="task_progress" localSheetId="0">Projektplan!$D1</definedName>
    <definedName name="task_start" localSheetId="0">Projektplan!$E1</definedName>
    <definedName name="Woche_anzeigen">Projektplan!$E$4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11" l="1"/>
  <c r="F20" i="11"/>
  <c r="E20" i="11"/>
  <c r="F19" i="11"/>
  <c r="F18" i="11"/>
  <c r="E18" i="11"/>
  <c r="F11" i="11"/>
  <c r="E14" i="11"/>
  <c r="E10" i="11"/>
  <c r="F10" i="11"/>
  <c r="E11" i="11" s="1"/>
  <c r="F9" i="11"/>
  <c r="H7" i="11"/>
  <c r="E13" i="11" l="1"/>
  <c r="F13" i="11" s="1"/>
  <c r="E15" i="11" s="1"/>
  <c r="E16" i="11" s="1"/>
  <c r="F16" i="11" s="1"/>
  <c r="I5" i="11"/>
  <c r="I6" i="11" s="1"/>
  <c r="F14" i="11" l="1"/>
  <c r="F15" i="11"/>
  <c r="E9" i="11"/>
  <c r="E19" i="11" s="1"/>
  <c r="H24" i="11"/>
  <c r="H21" i="11"/>
  <c r="H17" i="11"/>
  <c r="H12" i="11"/>
  <c r="H8" i="11"/>
  <c r="H18" i="11" l="1"/>
  <c r="H19" i="11"/>
  <c r="E23" i="11" l="1"/>
  <c r="F22" i="11"/>
  <c r="F23" i="11" s="1"/>
  <c r="H9" i="11"/>
  <c r="H10" i="11"/>
  <c r="H20" i="11"/>
  <c r="J5" i="11"/>
  <c r="I4" i="11"/>
  <c r="H22" i="11" l="1"/>
  <c r="H23" i="11"/>
  <c r="K5" i="11"/>
  <c r="J6" i="11"/>
  <c r="H13" i="11"/>
  <c r="H11" i="11"/>
  <c r="L5" i="11" l="1"/>
  <c r="K6" i="11"/>
  <c r="H16" i="11"/>
  <c r="H15" i="11"/>
  <c r="H14" i="11"/>
  <c r="M5" i="11" l="1"/>
  <c r="L6" i="11"/>
  <c r="N5" i="11" l="1"/>
  <c r="M6" i="11"/>
  <c r="O5" i="11" l="1"/>
  <c r="N6" i="11"/>
  <c r="P5" i="11" l="1"/>
  <c r="O6" i="11"/>
  <c r="P6" i="11" l="1"/>
  <c r="Q5" i="11"/>
  <c r="P4" i="11"/>
  <c r="R5" i="11" l="1"/>
  <c r="Q6" i="11"/>
  <c r="S5" i="11" l="1"/>
  <c r="R6" i="11"/>
  <c r="T5" i="11" l="1"/>
  <c r="S6" i="11"/>
  <c r="U5" i="11" l="1"/>
  <c r="T6" i="11"/>
  <c r="V5" i="11" l="1"/>
  <c r="U6" i="11"/>
  <c r="W5" i="11" l="1"/>
  <c r="V6" i="11"/>
  <c r="W6" i="11" l="1"/>
  <c r="X5" i="11"/>
  <c r="W4" i="11"/>
  <c r="Y5" i="11" l="1"/>
  <c r="X6" i="11"/>
  <c r="Z5" i="11" l="1"/>
  <c r="Y6" i="11"/>
  <c r="AA5" i="11" l="1"/>
  <c r="Z6" i="11"/>
  <c r="AB5" i="11" l="1"/>
  <c r="AA6" i="11"/>
  <c r="AC5" i="11" l="1"/>
  <c r="AB6" i="11"/>
  <c r="AD5" i="11" l="1"/>
  <c r="AC6" i="11"/>
  <c r="AD6" i="11" l="1"/>
  <c r="AE5" i="11"/>
  <c r="AD4" i="11"/>
  <c r="AF5" i="11" l="1"/>
  <c r="AE6" i="11"/>
  <c r="AG5" i="11" l="1"/>
  <c r="AF6" i="11"/>
  <c r="AH5" i="11" l="1"/>
  <c r="AG6" i="11"/>
  <c r="AI5" i="11" l="1"/>
  <c r="AH6" i="11"/>
  <c r="AJ5" i="11" l="1"/>
  <c r="AI6" i="11"/>
  <c r="AJ6" i="11" l="1"/>
  <c r="AK5" i="11"/>
  <c r="AL5" i="11" l="1"/>
  <c r="AK6" i="11"/>
  <c r="AK4" i="11"/>
  <c r="AM5" i="11" l="1"/>
  <c r="AL6" i="11"/>
  <c r="AN5" i="11" l="1"/>
  <c r="AM6" i="11"/>
  <c r="AO5" i="11" l="1"/>
  <c r="AN6" i="11"/>
  <c r="AP5" i="11" l="1"/>
  <c r="AO6" i="11"/>
  <c r="AQ5" i="11" l="1"/>
  <c r="AP6" i="11"/>
  <c r="AQ6" i="11" l="1"/>
  <c r="AR5" i="11"/>
  <c r="AS5" i="11" l="1"/>
  <c r="AR6" i="11"/>
  <c r="AR4" i="11"/>
  <c r="AS6" i="11" l="1"/>
  <c r="AT5" i="11"/>
  <c r="AT6" i="11" l="1"/>
  <c r="AU5" i="11"/>
  <c r="AU6" i="11" l="1"/>
  <c r="AV5" i="11"/>
  <c r="AV6" i="11" l="1"/>
  <c r="AW5" i="11"/>
  <c r="AW6" i="11" l="1"/>
  <c r="AX5" i="11"/>
  <c r="AY5" i="11" l="1"/>
  <c r="AX6" i="11"/>
  <c r="AY6" i="11" l="1"/>
  <c r="AZ5" i="11"/>
  <c r="AY4" i="11"/>
  <c r="AZ6" i="11" l="1"/>
  <c r="BA5" i="11"/>
  <c r="BA6" i="11" l="1"/>
  <c r="BB5" i="11"/>
  <c r="BB6" i="11" l="1"/>
  <c r="BC5" i="11"/>
  <c r="BC6" i="11" l="1"/>
  <c r="BD5" i="11"/>
  <c r="BD6" i="11" l="1"/>
  <c r="BE5" i="11"/>
  <c r="BE6" i="11" l="1"/>
  <c r="BF5" i="11"/>
  <c r="BF6" i="11" l="1"/>
  <c r="BG5" i="11"/>
  <c r="BF4" i="11"/>
  <c r="BG6" i="11" l="1"/>
  <c r="BH5" i="11"/>
  <c r="BH6" i="11" l="1"/>
  <c r="BI5" i="11"/>
  <c r="BI6" i="11" l="1"/>
  <c r="BJ5" i="11"/>
  <c r="BJ6" i="11" l="1"/>
  <c r="BK5" i="11"/>
  <c r="BK6" i="11" l="1"/>
  <c r="BL5" i="11"/>
  <c r="BL6" i="11" s="1"/>
</calcChain>
</file>

<file path=xl/sharedStrings.xml><?xml version="1.0" encoding="utf-8"?>
<sst xmlns="http://schemas.openxmlformats.org/spreadsheetml/2006/main" count="68" uniqueCount="57">
  <si>
    <t>Erstellen Sie auf diesem Arbeitsblatt einen Projektplan.
Geben Sie den Titel dieses Projekts in Zelle B1 ein. 
Informationen zur Verwendung dieses Arbeitsblatts, einschließlich Anweisungen für die Sprachausgabe und den Verfasser dieser Arbeitsmappe, finden Sie auf dem Arbeitsblatt "Info".
Navigieren Sie weiterhin in Spalte A abwärts, um weitere Anweisungen zu hören.</t>
  </si>
  <si>
    <t>EINFACHES GANTT-DIAGRAMM von Vertex42.com</t>
  </si>
  <si>
    <t>Geben Sie den Firmennamen in Zelle B2 ein.</t>
  </si>
  <si>
    <t>https://www.vertex42.com/ExcelTemplates/simple-gantt-chart.html</t>
  </si>
  <si>
    <t>Geben Sie den Namen des Projektleiters in Zelle B3 ein. Geben Sie das Startdatum für das Projekt in Zelle E3 ein. Start des Projekts: Die Bezeichnung steht in Zelle C3.</t>
  </si>
  <si>
    <t>Projektanfang:</t>
  </si>
  <si>
    <t>Die Anzeigewoche in Zelle E4 stellt die Anfangswoche dar, die im Projektplan in Zelle I4 angezeigt werden soll. Das Startdatum des Projekts wird als Woche 1 betrachtet. Um die Anzeigewoche zu ändern, geben Sie einfach eine neue Wochennummer in Zelle E4 ein.
Das Startdatum für jede Woche, beginnend mit der Anzeigewoche aus Zelle E4, beginnt in Zelle I4 und wird automatisch berechnet. In dieser Ansicht werden 8 Wochen von Zelle I4 bis Zelle BF4 dargestellt.
Ändern Sie diese Zellen nicht.
Anzeigewoche: Die Bezeichnung steht in Zelle C4.</t>
  </si>
  <si>
    <t>Woche anzeigen:</t>
  </si>
  <si>
    <t>Die Zellen I5 bis BL5 enthalten die Tagesnummer der Woche für die im Zellenblock oberhalb der einzelnen Datumszellen angezeigten Woche und werden automatisch berechnet.
Ändern Sie diese Zellen nicht.
Das heutige Datum ist rot (Hex #AD3815) hervorgehoben, vom aktuellen Datum in Zeile 5 die gesamte Datumsspalte hindurch bis zum Ende des Projektplans.</t>
  </si>
  <si>
    <t>Diese Zeile enthält Überschriften für den Projektplan, der darunter dargestellt ist. 
Navigieren Sie von B6 bis BL6, um sich die Inhalte vorsprechen zu lassen. Der erste Buchstabe jedes Tags der Woche für das Datum oberhalb der Überschrift, beginnend in Zelle I6 und fortlaufend bis Zelle BL6.
Alle Projektzeitachsendiagramme werden automatisch basierend auf den eingegebenen Start- und Enddaten mithilfe von bedingten Formaten generiert.
Ändern Sie die Inhalte in den Zellen in Spalten nach Spalte I beginnend mit Zelle I7 nicht.</t>
  </si>
  <si>
    <t>AUFGABE</t>
  </si>
  <si>
    <t>ZUGEWIESEN
AN</t>
  </si>
  <si>
    <t>FORTSCHRITT</t>
  </si>
  <si>
    <t>START</t>
  </si>
  <si>
    <t>ENDE</t>
  </si>
  <si>
    <t>TAGE</t>
  </si>
  <si>
    <t xml:space="preserve">Löschen Sie diese Zeile nicht. Diese Zeile ist ausgeblendet, um eine Formel zu schützen, die zum Hervorheben des aktuellen Tags im Projektzeitplan verwendet wird. </t>
  </si>
  <si>
    <t>Zelle B8 enthält den Beispieltitel „Phase 1“. 
Geben Sie in Zelle B8 einen neuen Titel ein.
Geben Sie in Zelle C8 einen Namen ein, der der Phase zugewiesen wird, wenn diese für Ihr Projekt zutrifft.
Geben Sie in Zelle D8 den Fortschritt für die gesamte Phase ein, wenn diese für Ihr Projekt zutrifft.
Geben Sie in den Zellen E8 und F8 das Start- und Enddatum für die gesamte Phase ein, wenn diese für Ihr Projekt zutrifft. 
Das Gantt-Diagramm füllt automatisch die entsprechenden Daten und die entsprechende Schattierung entsprechend dem eingegebenen Fortschritt aus.
Um die Phase zu löschen und nur mit Aufgaben zu arbeiten, löschen Sie einfach diese Zeile.</t>
  </si>
  <si>
    <t xml:space="preserve">Zelle B9 enthält die Beispielaufgabe „Aufgabe 1“. 
Geben Sie einen neuen Aufgabennamen in Zelle B9 ein.
Geben Sie in Zelle C9 eine Person ein, der die Aufgabe zugewiesen werden soll.
Geben Sie in Zelle D9 den Fortschritt der Aufgabe ein. In der Zelle wird eine Statusanzeige angezeigt, die entsprechend der in der Zelle eingegebenen Zahl schattiert wird. Bei einem Fortschritt von 50 % wäre beispielsweise die Hälfte der Zelle schattiert.
Geben Sie das Anfangsdatum der Aufgabe in Zelle E9 ein.
Geben Sie das Enddatum der Aufgabe in Zelle F9 ein.
Von Zelle I9 bis Zelle BL9 wird eine Statusleiste mit einer entsprechenden Schattierung für die eingegebenen Datumsangaben in Blöcken angezeigt. </t>
  </si>
  <si>
    <t>In den Zeilen 10 bis 13 wird das Muster aus Zeile 9 wiederholt. 
Wiederholen Sie die Anweisungen aus Zelle A9 für alle Aufgabenzeilen auf diesem Arbeitsblatt. Überschreiben Sie alle Beispieldaten.
Ein Beispiel für eine andere Phase beginnt in Zelle A14. 
Setzen Sie die Eingabe von Aufgaben in den Zellen A10 bis A13 fort, oder wechseln Sie zu Zelle A14, um weitere Informationen zu erhalten.</t>
  </si>
  <si>
    <t>Die Zelle rechts enthält den Beispieltitel „Phase 2“. 
Sie können jederzeit in Spalte B eine neue Phase erstellen. In diesem Projektplan sind keine Phasen erforderlich. Um die Phase zu entfernen, löschen Sie einfach die Zeile.
Zum Erstellen eines neuen Phasenblocks in dieser Zeile geben Sie in der Zelle rechts einen Titel ein.
Um der Phase oben weitere Aufgaben hinzuzufügen, geben Sie über dieser Zeile eine neue Zeile ein, und tragen Sie die Aufgabendaten wie in den Anweisungen in Zelle A9 ein.
Aktualisieren Sie die Phasendetails in der Zelle rechts basierend auf den Anweisungen in Zelle A8.
Navigieren Sie weiter nach unten durch die Spaltenzellen A, um weitere Informationen zu erhalten.
Wenn Sie in diesem Arbeitsblatt keine neuen Zeilen hinzugefügt haben, werden Sie sehen, dass in den Zellen B20 und B26 2 weitere Phasenblöcke für Sie erstellt wurden. Navigieren Sie andernfalls durch die Spaltenzellen A, um die zusätzlichen Blöcke zu finden. 
Wiederholen Sie bei Bedarf die Anweisungen aus den Zellen A8 und A9.</t>
  </si>
  <si>
    <t>Titelblock für Beispielphase</t>
  </si>
  <si>
    <t>Dies ist eine leere Zeile.</t>
  </si>
  <si>
    <t>Über diese Vorlage</t>
  </si>
  <si>
    <t>Diese Vorlage bietet eine einfache Möglichkeit, ein Gantt-Diagramm zu erstellen, um Ihr Projekt zu visualisieren und seine Nachverfolgung zu erleichtern. Geben Sie einfach Ihre Aufgaben sowie das Start- und Enddatum ein; es sind keine Formeln erforderlich. Die Balken im Gantt-Diagramm stellen die Dauer der Aufgabe dar und werden mithilfe bedingtes Formatierungen angezeigt. Fügen Sie neue Aufgaben ein, indem Sie neue Zeilen einfügen.</t>
  </si>
  <si>
    <t>Leitfaden für die Sprachausgabe</t>
  </si>
  <si>
    <t>Diese Arbeitsmappe enthält 2 Arbeitsblätter. 
Arbeitszeittabelle
Info
Die Anweisungen für jedes Arbeitsblatt befinden sich in Spalte A ab Zelle A1 der einzelnen Arbeitsblätter. Sie sind in verborgenem Text geschrieben. Jeder Schritt führt Sie durch die Informationen in der betreffenden Zeile. Jeder nachfolgende Schritt fährt in den Zellen A2, A3 usw. fort, sofern nicht ausdrücklich anders angegeben. Beispielsweise kann der Anweisungstext etwa für den nächsten Schritt "Mit Zelle 6 fortfahren" besagen. 
Dieser verborgene Text wird nicht gedruckt.
Um diese Anweisungen aus dem Arbeitsblatt zu entfernen, löschen Sie einfach Spalte A.</t>
  </si>
  <si>
    <t>Weitere Hilfe</t>
  </si>
  <si>
    <t>Klicken Sie auf den Link unten, um zu vertex42.com zu gehen und mehr über die Verwendung dieser Vorlage zu erfahren, z. B. wie Tage und Arbeitstage berechnet werden, wie Aufgabenabhängigkeiten erstellt werden, wie die Farben der Balken geändert werden, wie eine Bildlaufleiste hinzugefügt wird, um die Anzeigewoche einfacher zu ändern, wie der in dem Diagramm angezeigte Datumsbereich geändert wird usw.</t>
  </si>
  <si>
    <t>Verwenden des einfachen Gantt-Diagramms</t>
  </si>
  <si>
    <t>Weitere Projektmanagementvorlagen</t>
  </si>
  <si>
    <t>Rufen Sie Vertex42.com auf, um weitere Projektmanagementvorlagen herunterzuladen, einschließlich unterschiedlicher Typen von Projektplänen, Gantt-Diagramme, Aufgabenlisten usw.</t>
  </si>
  <si>
    <t>Projektmanagementvorlagen</t>
  </si>
  <si>
    <t>Informationen zu Vertex42</t>
  </si>
  <si>
    <t>Vertex42.com bietet mehr als 300 professionell entworfene Tabellenkalkulationsvorlagen für die Nutzung im Geschäft, zu Hause und in Bildungseinrichtungen – die meisten können Sie kostenlos herunterladen. Die Sammlung beinhaltet eine Vielzahl von Kalendern, Planern und Zeitplänen sowie Tabellen für die private Finanzkalkulation zur Erstellung von Budgets, Reduzierung von Belastungen und Amortisation von Darlehen.</t>
  </si>
  <si>
    <t>Unternehmen werden bei Rechnungen, Arbeitszeittabellen, Bestandstrackern, Geschäftsberichten und Vorlagen für die Projektplanung fündig. Lehrer und Schüler finden Ressourcen wie Stundenpläne, Klassenbücher und Teilnahmebögen. Organisieren Sie Ihr Familienleben mit Speiseplänen, Checklisten und Übungsprotokollen. Jede Vorlage wurde gründlich recherchiert, verfeinert und im Lauf der Zeit anhand des Feedbacks von Tausenden von Benutzern verbessert.</t>
  </si>
  <si>
    <t>Heimnetzwerk planen, installieren und überprüfen</t>
  </si>
  <si>
    <t>P&amp;M Elektrotechnik KG</t>
  </si>
  <si>
    <t>Schülervor- und nachname</t>
  </si>
  <si>
    <t>Auftragsanalyse</t>
  </si>
  <si>
    <t>Durchführung einer Kundenberatung</t>
  </si>
  <si>
    <t>Überprüfung des Lastenheftes</t>
  </si>
  <si>
    <t>Erstellung des Pflichtenheftes</t>
  </si>
  <si>
    <t>Auftragsplanung</t>
  </si>
  <si>
    <t>Auswahl geeigneter Materialien</t>
  </si>
  <si>
    <t>Aufstellung eines Kostenplans</t>
  </si>
  <si>
    <t>Erstellung eines Arbeitsablaufplans</t>
  </si>
  <si>
    <t>Zeichnung eines Anschlussplans</t>
  </si>
  <si>
    <t>Auftragsdurchführung</t>
  </si>
  <si>
    <t>Verlegung der Datenleitungen</t>
  </si>
  <si>
    <t>Anschluss des Multimediafeldes</t>
  </si>
  <si>
    <t>Verdrahtung der Netzwerkdosen</t>
  </si>
  <si>
    <t>Auftragsauswertung</t>
  </si>
  <si>
    <t>Durchführung der Sicht- und Funktionsprüfung</t>
  </si>
  <si>
    <t>Erstellung eines Prüfprotokolls</t>
  </si>
  <si>
    <t>Chef</t>
  </si>
  <si>
    <t>Azubi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</si>
</sst>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42" formatCode="_-* #,##0\ &quot;€&quot;_-;\-* #,##0\ &quot;€&quot;_-;_-* &quot;-&quot;\ &quot;€&quot;_-;_-@_-"/>
    <numFmt numFmtId="44" formatCode="_-* #,##0.00\ &quot;€&quot;_-;\-* #,##0.00\ &quot;€&quot;_-;_-* &quot;-&quot;??\ &quot;€&quot;_-;_-@_-"/>
    <numFmt numFmtId="164" formatCode="_(* #,##0_);_(* \(#,##0\);_(* &quot;-&quot;_);_(@_)"/>
    <numFmt numFmtId="165" formatCode="_(* #,##0.00_);_(* \(#,##0.00\);_(* &quot;-&quot;??_);_(@_)"/>
    <numFmt numFmtId="166" formatCode="ddd\,\ m/d/yyyy"/>
    <numFmt numFmtId="167" formatCode="d\.m\.yy;@"/>
    <numFmt numFmtId="169" formatCode="d"/>
    <numFmt numFmtId="170" formatCode="d/\ mmm\ yyyy"/>
    <numFmt numFmtId="171" formatCode="d/m/yy;@"/>
    <numFmt numFmtId="173" formatCode="[$-F800]dddd\,\ mmmm\ dd\,\ yyyy"/>
  </numFmts>
  <fonts count="33" x14ac:knownFonts="1">
    <font>
      <sz val="11"/>
      <color theme="1"/>
      <name val="Calibri"/>
      <family val="2"/>
      <scheme val="minor"/>
    </font>
    <font>
      <b/>
      <sz val="20"/>
      <color theme="4" tint="-0.249977111117893"/>
      <name val="Calibri"/>
      <family val="2"/>
      <scheme val="major"/>
    </font>
    <font>
      <sz val="10"/>
      <name val="Calibri"/>
      <family val="2"/>
      <scheme val="minor"/>
    </font>
    <font>
      <u/>
      <sz val="11"/>
      <color indexed="12"/>
      <name val="Arial"/>
      <family val="2"/>
    </font>
    <font>
      <sz val="11"/>
      <name val="Calibri"/>
      <family val="2"/>
      <scheme val="minor"/>
    </font>
    <font>
      <b/>
      <sz val="11"/>
      <color theme="1"/>
      <name val="Calibri"/>
      <family val="2"/>
      <scheme val="minor"/>
    </font>
    <font>
      <b/>
      <sz val="9"/>
      <color theme="0"/>
      <name val="Calibri"/>
      <family val="2"/>
      <scheme val="minor"/>
    </font>
    <font>
      <sz val="11"/>
      <color theme="1"/>
      <name val="Calibri"/>
      <family val="2"/>
      <scheme val="minor"/>
    </font>
    <font>
      <sz val="14"/>
      <color theme="1"/>
      <name val="Calibri"/>
      <family val="2"/>
      <scheme val="minor"/>
    </font>
    <font>
      <sz val="9"/>
      <name val="Calibri"/>
      <family val="2"/>
      <scheme val="minor"/>
    </font>
    <font>
      <sz val="8"/>
      <color theme="0"/>
      <name val="Calibri"/>
      <family val="2"/>
      <scheme val="minor"/>
    </font>
    <font>
      <b/>
      <sz val="22"/>
      <color theme="1" tint="0.34998626667073579"/>
      <name val="Calibri"/>
      <family val="2"/>
      <scheme val="major"/>
    </font>
    <font>
      <b/>
      <sz val="11"/>
      <color theme="1" tint="0.499984740745262"/>
      <name val="Calibri"/>
      <family val="2"/>
      <scheme val="minor"/>
    </font>
    <font>
      <sz val="10"/>
      <color theme="1" tint="0.499984740745262"/>
      <name val="Arial"/>
      <family val="2"/>
    </font>
    <font>
      <b/>
      <sz val="12"/>
      <color theme="1" tint="0.34998626667073579"/>
      <name val="Calibri"/>
      <family val="2"/>
      <scheme val="minor"/>
    </font>
    <font>
      <b/>
      <sz val="10"/>
      <name val="Calibri"/>
      <family val="2"/>
      <scheme val="minor"/>
    </font>
    <font>
      <sz val="11"/>
      <color theme="1" tint="0.499984740745262"/>
      <name val="Calibri"/>
      <family val="2"/>
      <scheme val="minor"/>
    </font>
    <font>
      <sz val="20"/>
      <name val="Calibri"/>
      <family val="2"/>
      <scheme val="major"/>
    </font>
    <font>
      <sz val="11"/>
      <color rgb="FF1D2129"/>
      <name val="Calibri"/>
      <family val="2"/>
      <scheme val="minor"/>
    </font>
    <font>
      <b/>
      <sz val="16"/>
      <color theme="4" tint="-0.249977111117893"/>
      <name val="Calibri"/>
      <family val="2"/>
      <scheme val="major"/>
    </font>
    <font>
      <sz val="11"/>
      <color theme="0"/>
      <name val="Calibri"/>
      <family val="2"/>
      <scheme val="minor"/>
    </font>
    <font>
      <u/>
      <sz val="11"/>
      <color theme="11"/>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s>
  <fills count="4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1" tint="0.34998626667073579"/>
        <bgColor indexed="64"/>
      </patternFill>
    </fill>
    <fill>
      <patternFill patternType="solid">
        <fgColor theme="1" tint="0.34998626667073579"/>
        <bgColor theme="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style="thin">
        <color theme="0" tint="-0.34998626667073579"/>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right/>
      <top/>
      <bottom style="thin">
        <color theme="0" tint="-0.3499862666707357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4">
    <xf numFmtId="0" fontId="0" fillId="0" borderId="0"/>
    <xf numFmtId="0" fontId="3" fillId="0" borderId="0" applyNumberFormat="0" applyFill="0" applyBorder="0" applyAlignment="0" applyProtection="0">
      <alignment vertical="top"/>
      <protection locked="0"/>
    </xf>
    <xf numFmtId="9" fontId="7" fillId="0" borderId="0" applyFont="0" applyFill="0" applyBorder="0" applyAlignment="0" applyProtection="0"/>
    <xf numFmtId="0" fontId="20" fillId="0" borderId="0"/>
    <xf numFmtId="165" fontId="7" fillId="0" borderId="3" applyFont="0" applyFill="0" applyAlignment="0" applyProtection="0"/>
    <xf numFmtId="0" fontId="11" fillId="0" borderId="0" applyNumberFormat="0" applyFill="0" applyBorder="0" applyAlignment="0" applyProtection="0"/>
    <xf numFmtId="0" fontId="8" fillId="0" borderId="0" applyNumberFormat="0" applyFill="0" applyAlignment="0" applyProtection="0"/>
    <xf numFmtId="0" fontId="8" fillId="0" borderId="0" applyNumberFormat="0" applyFill="0" applyProtection="0">
      <alignment vertical="top"/>
    </xf>
    <xf numFmtId="0" fontId="7" fillId="0" borderId="0" applyNumberFormat="0" applyFill="0" applyProtection="0">
      <alignment horizontal="right" indent="1"/>
    </xf>
    <xf numFmtId="166" fontId="7" fillId="0" borderId="3">
      <alignment horizontal="center" vertical="center"/>
    </xf>
    <xf numFmtId="171" fontId="7" fillId="0" borderId="2" applyFill="0">
      <alignment horizontal="center" vertical="center"/>
    </xf>
    <xf numFmtId="0" fontId="7" fillId="0" borderId="2" applyFill="0">
      <alignment horizontal="center" vertical="center"/>
    </xf>
    <xf numFmtId="0" fontId="7" fillId="0" borderId="2" applyFill="0">
      <alignment horizontal="left" vertical="center" indent="2"/>
    </xf>
    <xf numFmtId="0" fontId="21" fillId="0" borderId="0" applyNumberForma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0" fontId="22" fillId="0" borderId="0" applyNumberFormat="0" applyFill="0" applyBorder="0" applyAlignment="0" applyProtection="0"/>
    <xf numFmtId="0" fontId="23" fillId="13" borderId="0" applyNumberFormat="0" applyBorder="0" applyAlignment="0" applyProtection="0"/>
    <xf numFmtId="0" fontId="24" fillId="14" borderId="0" applyNumberFormat="0" applyBorder="0" applyAlignment="0" applyProtection="0"/>
    <xf numFmtId="0" fontId="25" fillId="15" borderId="0" applyNumberFormat="0" applyBorder="0" applyAlignment="0" applyProtection="0"/>
    <xf numFmtId="0" fontId="26" fillId="16" borderId="11" applyNumberFormat="0" applyAlignment="0" applyProtection="0"/>
    <xf numFmtId="0" fontId="27" fillId="17" borderId="12" applyNumberFormat="0" applyAlignment="0" applyProtection="0"/>
    <xf numFmtId="0" fontId="28" fillId="17" borderId="11" applyNumberFormat="0" applyAlignment="0" applyProtection="0"/>
    <xf numFmtId="0" fontId="29" fillId="0" borderId="13" applyNumberFormat="0" applyFill="0" applyAlignment="0" applyProtection="0"/>
    <xf numFmtId="0" fontId="30" fillId="18" borderId="14" applyNumberFormat="0" applyAlignment="0" applyProtection="0"/>
    <xf numFmtId="0" fontId="31" fillId="0" borderId="0" applyNumberFormat="0" applyFill="0" applyBorder="0" applyAlignment="0" applyProtection="0"/>
    <xf numFmtId="0" fontId="7" fillId="19" borderId="15" applyNumberFormat="0" applyFont="0" applyAlignment="0" applyProtection="0"/>
    <xf numFmtId="0" fontId="32" fillId="0" borderId="0" applyNumberFormat="0" applyFill="0" applyBorder="0" applyAlignment="0" applyProtection="0"/>
    <xf numFmtId="0" fontId="5" fillId="0" borderId="16" applyNumberFormat="0" applyFill="0" applyAlignment="0" applyProtection="0"/>
    <xf numFmtId="0" fontId="20"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20" fillId="24"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20" fillId="28"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20" fillId="32" borderId="0" applyNumberFormat="0" applyBorder="0" applyAlignment="0" applyProtection="0"/>
    <xf numFmtId="0" fontId="7"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20" fillId="36" borderId="0" applyNumberFormat="0" applyBorder="0" applyAlignment="0" applyProtection="0"/>
    <xf numFmtId="0" fontId="7"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20"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cellStyleXfs>
  <cellXfs count="86">
    <xf numFmtId="0" fontId="0" fillId="0" borderId="0" xfId="0"/>
    <xf numFmtId="0" fontId="1" fillId="0" borderId="0" xfId="0" applyFont="1" applyAlignment="1">
      <alignment horizontal="left"/>
    </xf>
    <xf numFmtId="0" fontId="2" fillId="0" borderId="0" xfId="0" applyFont="1"/>
    <xf numFmtId="0" fontId="0" fillId="0" borderId="0" xfId="0" applyAlignment="1">
      <alignment vertical="center"/>
    </xf>
    <xf numFmtId="0" fontId="2" fillId="0" borderId="0" xfId="0" applyFont="1" applyAlignment="1">
      <alignment horizontal="center"/>
    </xf>
    <xf numFmtId="0" fontId="0" fillId="0" borderId="0" xfId="0" applyAlignment="1">
      <alignment horizontal="center"/>
    </xf>
    <xf numFmtId="0" fontId="0" fillId="0" borderId="0" xfId="0" applyAlignment="1">
      <alignment horizontal="right" vertical="center"/>
    </xf>
    <xf numFmtId="0" fontId="0" fillId="0" borderId="3" xfId="0" applyBorder="1" applyAlignment="1">
      <alignment horizontal="center" vertical="center"/>
    </xf>
    <xf numFmtId="0" fontId="6" fillId="12" borderId="1" xfId="0" applyFont="1" applyFill="1" applyBorder="1" applyAlignment="1">
      <alignment horizontal="left" vertical="center" indent="1"/>
    </xf>
    <xf numFmtId="0" fontId="6" fillId="12" borderId="1" xfId="0" applyFont="1" applyFill="1" applyBorder="1" applyAlignment="1">
      <alignment horizontal="center" vertical="center" wrapText="1"/>
    </xf>
    <xf numFmtId="0" fontId="10" fillId="11" borderId="8" xfId="0" applyFont="1" applyFill="1" applyBorder="1" applyAlignment="1">
      <alignment horizontal="center" vertical="center" shrinkToFit="1"/>
    </xf>
    <xf numFmtId="0" fontId="12" fillId="0" borderId="0" xfId="0" applyFont="1"/>
    <xf numFmtId="0" fontId="13" fillId="0" borderId="0" xfId="1" applyFont="1" applyAlignment="1" applyProtection="1"/>
    <xf numFmtId="9" fontId="4" fillId="0" borderId="2" xfId="2" applyFont="1" applyBorder="1" applyAlignment="1">
      <alignment horizontal="center" vertical="center"/>
    </xf>
    <xf numFmtId="0" fontId="4" fillId="0" borderId="2" xfId="0" applyFont="1" applyBorder="1" applyAlignment="1">
      <alignment horizontal="center" vertical="center"/>
    </xf>
    <xf numFmtId="0" fontId="5" fillId="7" borderId="2" xfId="0" applyFont="1" applyFill="1" applyBorder="1" applyAlignment="1">
      <alignment horizontal="left" vertical="center" indent="1"/>
    </xf>
    <xf numFmtId="9" fontId="4" fillId="7" borderId="2" xfId="2" applyFont="1" applyFill="1" applyBorder="1" applyAlignment="1">
      <alignment horizontal="center" vertical="center"/>
    </xf>
    <xf numFmtId="9" fontId="4" fillId="2" borderId="2" xfId="2" applyFont="1" applyFill="1" applyBorder="1" applyAlignment="1">
      <alignment horizontal="center" vertical="center"/>
    </xf>
    <xf numFmtId="0" fontId="5" fillId="8" borderId="2" xfId="0" applyFont="1" applyFill="1" applyBorder="1" applyAlignment="1">
      <alignment horizontal="left" vertical="center" indent="1"/>
    </xf>
    <xf numFmtId="9" fontId="4" fillId="8" borderId="2" xfId="2" applyFont="1" applyFill="1" applyBorder="1" applyAlignment="1">
      <alignment horizontal="center" vertical="center"/>
    </xf>
    <xf numFmtId="9" fontId="4" fillId="3" borderId="2" xfId="2" applyFont="1" applyFill="1" applyBorder="1" applyAlignment="1">
      <alignment horizontal="center" vertical="center"/>
    </xf>
    <xf numFmtId="0" fontId="5" fillId="5" borderId="2" xfId="0" applyFont="1" applyFill="1" applyBorder="1" applyAlignment="1">
      <alignment horizontal="left" vertical="center" indent="1"/>
    </xf>
    <xf numFmtId="9" fontId="4" fillId="5" borderId="2" xfId="2" applyFont="1" applyFill="1" applyBorder="1" applyAlignment="1">
      <alignment horizontal="center" vertical="center"/>
    </xf>
    <xf numFmtId="9" fontId="4" fillId="10" borderId="2" xfId="2" applyFont="1" applyFill="1" applyBorder="1" applyAlignment="1">
      <alignment horizontal="center" vertical="center"/>
    </xf>
    <xf numFmtId="0" fontId="5" fillId="4" borderId="2" xfId="0" applyFont="1" applyFill="1" applyBorder="1" applyAlignment="1">
      <alignment horizontal="left" vertical="center" indent="1"/>
    </xf>
    <xf numFmtId="9" fontId="4" fillId="4" borderId="2" xfId="2" applyFont="1" applyFill="1" applyBorder="1" applyAlignment="1">
      <alignment horizontal="center" vertical="center"/>
    </xf>
    <xf numFmtId="9" fontId="4" fillId="9" borderId="2" xfId="2" applyFont="1" applyFill="1" applyBorder="1" applyAlignment="1">
      <alignment horizontal="center" vertical="center"/>
    </xf>
    <xf numFmtId="0" fontId="0" fillId="0" borderId="9" xfId="0" applyBorder="1" applyAlignment="1">
      <alignment vertical="center"/>
    </xf>
    <xf numFmtId="0" fontId="0" fillId="0" borderId="9" xfId="0" applyBorder="1" applyAlignment="1">
      <alignment horizontal="right" vertical="center"/>
    </xf>
    <xf numFmtId="0" fontId="2" fillId="0" borderId="0" xfId="0" applyFont="1" applyAlignment="1">
      <alignment horizontal="center" vertical="center"/>
    </xf>
    <xf numFmtId="0" fontId="2" fillId="0" borderId="0" xfId="0" applyFont="1" applyAlignment="1">
      <alignment vertical="top"/>
    </xf>
    <xf numFmtId="0" fontId="14" fillId="0" borderId="0" xfId="0" applyFont="1" applyAlignment="1">
      <alignment horizontal="left" vertical="center"/>
    </xf>
    <xf numFmtId="0" fontId="15" fillId="0" borderId="0" xfId="0" applyFont="1" applyAlignment="1">
      <alignment horizontal="left" vertical="center"/>
    </xf>
    <xf numFmtId="0" fontId="17" fillId="0" borderId="0" xfId="0" applyFont="1"/>
    <xf numFmtId="0" fontId="19" fillId="0" borderId="0" xfId="0" applyFont="1" applyAlignment="1">
      <alignment vertical="center"/>
    </xf>
    <xf numFmtId="0" fontId="18" fillId="0" borderId="0" xfId="0" applyFont="1" applyAlignment="1">
      <alignment horizontal="left" vertical="top" wrapText="1" indent="1"/>
    </xf>
    <xf numFmtId="0" fontId="2" fillId="0" borderId="0" xfId="0" applyFont="1" applyAlignment="1">
      <alignment horizontal="left" vertical="top"/>
    </xf>
    <xf numFmtId="0" fontId="16" fillId="0" borderId="0" xfId="0" applyFont="1" applyAlignment="1">
      <alignment vertical="top"/>
    </xf>
    <xf numFmtId="0" fontId="3" fillId="0" borderId="0" xfId="1" applyAlignment="1" applyProtection="1">
      <alignment horizontal="left" vertical="top"/>
    </xf>
    <xf numFmtId="0" fontId="0" fillId="0" borderId="0" xfId="0" applyAlignment="1">
      <alignment vertical="top" wrapText="1"/>
    </xf>
    <xf numFmtId="0" fontId="20" fillId="0" borderId="0" xfId="3"/>
    <xf numFmtId="0" fontId="20" fillId="0" borderId="0" xfId="3" applyAlignment="1">
      <alignment wrapText="1"/>
    </xf>
    <xf numFmtId="0" fontId="20" fillId="0" borderId="0" xfId="0" applyFont="1" applyAlignment="1">
      <alignment horizontal="center"/>
    </xf>
    <xf numFmtId="0" fontId="13" fillId="0" borderId="0" xfId="1" applyFont="1" applyProtection="1">
      <alignment vertical="top"/>
    </xf>
    <xf numFmtId="0" fontId="0" fillId="0" borderId="0" xfId="0" applyAlignment="1">
      <alignment wrapText="1"/>
    </xf>
    <xf numFmtId="0" fontId="11" fillId="0" borderId="0" xfId="5" applyAlignment="1">
      <alignment horizontal="left"/>
    </xf>
    <xf numFmtId="0" fontId="8" fillId="0" borderId="0" xfId="6"/>
    <xf numFmtId="0" fontId="8" fillId="0" borderId="0" xfId="7">
      <alignment vertical="top"/>
    </xf>
    <xf numFmtId="0" fontId="7" fillId="7" borderId="2" xfId="11" applyFill="1">
      <alignment horizontal="center" vertical="center"/>
    </xf>
    <xf numFmtId="0" fontId="7" fillId="2" borderId="2" xfId="11" applyFill="1">
      <alignment horizontal="center" vertical="center"/>
    </xf>
    <xf numFmtId="0" fontId="7" fillId="8" borderId="2" xfId="11" applyFill="1">
      <alignment horizontal="center" vertical="center"/>
    </xf>
    <xf numFmtId="0" fontId="7" fillId="3" borderId="2" xfId="11" applyFill="1">
      <alignment horizontal="center" vertical="center"/>
    </xf>
    <xf numFmtId="0" fontId="7" fillId="5" borderId="2" xfId="11" applyFill="1">
      <alignment horizontal="center" vertical="center"/>
    </xf>
    <xf numFmtId="0" fontId="7" fillId="10" borderId="2" xfId="11" applyFill="1">
      <alignment horizontal="center" vertical="center"/>
    </xf>
    <xf numFmtId="0" fontId="7" fillId="4" borderId="2" xfId="11" applyFill="1">
      <alignment horizontal="center" vertical="center"/>
    </xf>
    <xf numFmtId="0" fontId="7" fillId="9" borderId="2" xfId="11" applyFill="1">
      <alignment horizontal="center" vertical="center"/>
    </xf>
    <xf numFmtId="0" fontId="7" fillId="0" borderId="2" xfId="11">
      <alignment horizontal="center" vertical="center"/>
    </xf>
    <xf numFmtId="0" fontId="7" fillId="2" borderId="2" xfId="12" applyFill="1">
      <alignment horizontal="left" vertical="center" indent="2"/>
    </xf>
    <xf numFmtId="0" fontId="7" fillId="3" borderId="2" xfId="12" applyFill="1">
      <alignment horizontal="left" vertical="center" indent="2"/>
    </xf>
    <xf numFmtId="0" fontId="7" fillId="10" borderId="2" xfId="12" applyFill="1">
      <alignment horizontal="left" vertical="center" indent="2"/>
    </xf>
    <xf numFmtId="0" fontId="7" fillId="9" borderId="2" xfId="12" applyFill="1">
      <alignment horizontal="left" vertical="center" indent="2"/>
    </xf>
    <xf numFmtId="0" fontId="7" fillId="0" borderId="2" xfId="12">
      <alignment horizontal="left" vertical="center" indent="2"/>
    </xf>
    <xf numFmtId="167" fontId="0" fillId="7" borderId="2" xfId="0" applyNumberFormat="1" applyFill="1" applyBorder="1" applyAlignment="1">
      <alignment horizontal="center" vertical="center"/>
    </xf>
    <xf numFmtId="167" fontId="4" fillId="7" borderId="2" xfId="0" applyNumberFormat="1" applyFont="1" applyFill="1" applyBorder="1" applyAlignment="1">
      <alignment horizontal="center" vertical="center"/>
    </xf>
    <xf numFmtId="167" fontId="7" fillId="2" borderId="2" xfId="10" applyNumberFormat="1" applyFill="1">
      <alignment horizontal="center" vertical="center"/>
    </xf>
    <xf numFmtId="167" fontId="0" fillId="8" borderId="2" xfId="0" applyNumberFormat="1" applyFill="1" applyBorder="1" applyAlignment="1">
      <alignment horizontal="center" vertical="center"/>
    </xf>
    <xf numFmtId="167" fontId="4" fillId="8" borderId="2" xfId="0" applyNumberFormat="1" applyFont="1" applyFill="1" applyBorder="1" applyAlignment="1">
      <alignment horizontal="center" vertical="center"/>
    </xf>
    <xf numFmtId="167" fontId="7" fillId="3" borderId="2" xfId="10" applyNumberFormat="1" applyFill="1">
      <alignment horizontal="center" vertical="center"/>
    </xf>
    <xf numFmtId="167" fontId="0" fillId="5" borderId="2" xfId="0" applyNumberFormat="1" applyFill="1" applyBorder="1" applyAlignment="1">
      <alignment horizontal="center" vertical="center"/>
    </xf>
    <xf numFmtId="167" fontId="4" fillId="5" borderId="2" xfId="0" applyNumberFormat="1" applyFont="1" applyFill="1" applyBorder="1" applyAlignment="1">
      <alignment horizontal="center" vertical="center"/>
    </xf>
    <xf numFmtId="167" fontId="7" fillId="10" borderId="2" xfId="10" applyNumberFormat="1" applyFill="1">
      <alignment horizontal="center" vertical="center"/>
    </xf>
    <xf numFmtId="167" fontId="0" fillId="4" borderId="2" xfId="0" applyNumberFormat="1" applyFill="1" applyBorder="1" applyAlignment="1">
      <alignment horizontal="center" vertical="center"/>
    </xf>
    <xf numFmtId="167" fontId="4" fillId="4" borderId="2" xfId="0" applyNumberFormat="1" applyFont="1" applyFill="1" applyBorder="1" applyAlignment="1">
      <alignment horizontal="center" vertical="center"/>
    </xf>
    <xf numFmtId="167" fontId="7" fillId="9" borderId="2" xfId="10" applyNumberFormat="1" applyFill="1">
      <alignment horizontal="center" vertical="center"/>
    </xf>
    <xf numFmtId="167" fontId="7" fillId="0" borderId="2" xfId="10" applyNumberFormat="1">
      <alignment horizontal="center" vertical="center"/>
    </xf>
    <xf numFmtId="169" fontId="9" fillId="6" borderId="6" xfId="0" applyNumberFormat="1" applyFont="1" applyFill="1" applyBorder="1" applyAlignment="1">
      <alignment horizontal="center" vertical="center"/>
    </xf>
    <xf numFmtId="169" fontId="9" fillId="6" borderId="0" xfId="0" applyNumberFormat="1" applyFont="1" applyFill="1" applyAlignment="1">
      <alignment horizontal="center" vertical="center"/>
    </xf>
    <xf numFmtId="169" fontId="9" fillId="6" borderId="7" xfId="0" applyNumberFormat="1" applyFont="1" applyFill="1" applyBorder="1" applyAlignment="1">
      <alignment horizontal="center" vertical="center"/>
    </xf>
    <xf numFmtId="170" fontId="0" fillId="6" borderId="4" xfId="0" applyNumberFormat="1" applyFill="1" applyBorder="1" applyAlignment="1">
      <alignment horizontal="left" vertical="center" wrapText="1" indent="1"/>
    </xf>
    <xf numFmtId="170" fontId="0" fillId="6" borderId="1" xfId="0" applyNumberFormat="1" applyFill="1" applyBorder="1" applyAlignment="1">
      <alignment horizontal="left" vertical="center" wrapText="1" indent="1"/>
    </xf>
    <xf numFmtId="170" fontId="0" fillId="6" borderId="5" xfId="0" applyNumberFormat="1" applyFill="1" applyBorder="1" applyAlignment="1">
      <alignment horizontal="left" vertical="center" wrapText="1" indent="1"/>
    </xf>
    <xf numFmtId="0" fontId="7" fillId="0" borderId="0" xfId="8" applyAlignment="1">
      <alignment horizontal="right" indent="1"/>
    </xf>
    <xf numFmtId="0" fontId="7" fillId="0" borderId="7" xfId="8" applyBorder="1" applyAlignment="1">
      <alignment horizontal="right" indent="1"/>
    </xf>
    <xf numFmtId="0" fontId="0" fillId="0" borderId="0" xfId="8" applyFont="1" applyAlignment="1">
      <alignment horizontal="right" indent="1"/>
    </xf>
    <xf numFmtId="0" fontId="0" fillId="0" borderId="10" xfId="0" applyBorder="1" applyAlignment="1"/>
    <xf numFmtId="173" fontId="7" fillId="0" borderId="3" xfId="9" applyNumberFormat="1" applyAlignment="1">
      <alignment horizontal="center" vertical="center"/>
    </xf>
  </cellXfs>
  <cellStyles count="54">
    <cellStyle name="20 % - Akzent1" xfId="31" builtinId="30" customBuiltin="1"/>
    <cellStyle name="20 % - Akzent2" xfId="35" builtinId="34" customBuiltin="1"/>
    <cellStyle name="20 % - Akzent3" xfId="39" builtinId="38" customBuiltin="1"/>
    <cellStyle name="20 % - Akzent4" xfId="43" builtinId="42" customBuiltin="1"/>
    <cellStyle name="20 % - Akzent5" xfId="47" builtinId="46" customBuiltin="1"/>
    <cellStyle name="20 % - Akzent6" xfId="51" builtinId="50" customBuiltin="1"/>
    <cellStyle name="40 % - Akzent1" xfId="32" builtinId="31" customBuiltin="1"/>
    <cellStyle name="40 % - Akzent2" xfId="36" builtinId="35" customBuiltin="1"/>
    <cellStyle name="40 % - Akzent3" xfId="40" builtinId="39" customBuiltin="1"/>
    <cellStyle name="40 % - Akzent4" xfId="44" builtinId="43" customBuiltin="1"/>
    <cellStyle name="40 % - Akzent5" xfId="48" builtinId="47" customBuiltin="1"/>
    <cellStyle name="40 % - Akzent6" xfId="52" builtinId="51" customBuiltin="1"/>
    <cellStyle name="60 % - Akzent1" xfId="33" builtinId="32" customBuiltin="1"/>
    <cellStyle name="60 % - Akzent2" xfId="37" builtinId="36" customBuiltin="1"/>
    <cellStyle name="60 % - Akzent3" xfId="41" builtinId="40" customBuiltin="1"/>
    <cellStyle name="60 % - Akzent4" xfId="45" builtinId="44" customBuiltin="1"/>
    <cellStyle name="60 % - Akzent5" xfId="49" builtinId="48" customBuiltin="1"/>
    <cellStyle name="60 % - Akzent6" xfId="53" builtinId="52" customBuiltin="1"/>
    <cellStyle name="Akzent1" xfId="30" builtinId="29" customBuiltin="1"/>
    <cellStyle name="Akzent2" xfId="34" builtinId="33" customBuiltin="1"/>
    <cellStyle name="Akzent3" xfId="38" builtinId="37" customBuiltin="1"/>
    <cellStyle name="Akzent4" xfId="42" builtinId="41" customBuiltin="1"/>
    <cellStyle name="Akzent5" xfId="46" builtinId="45" customBuiltin="1"/>
    <cellStyle name="Akzent6" xfId="50" builtinId="49" customBuiltin="1"/>
    <cellStyle name="Aufgabe" xfId="12" xr:uid="{00000000-0005-0000-0000-000018000000}"/>
    <cellStyle name="Ausgabe" xfId="22" builtinId="21" customBuiltin="1"/>
    <cellStyle name="Berechnung" xfId="23" builtinId="22" customBuiltin="1"/>
    <cellStyle name="Besuchter Hyperlink" xfId="13" builtinId="9" customBuiltin="1"/>
    <cellStyle name="Datum" xfId="10" xr:uid="{00000000-0005-0000-0000-00001C000000}"/>
    <cellStyle name="Dezimal [0]" xfId="14" builtinId="6" customBuiltin="1"/>
    <cellStyle name="Eingabe" xfId="21" builtinId="20" customBuiltin="1"/>
    <cellStyle name="Ergebnis" xfId="29" builtinId="25" customBuiltin="1"/>
    <cellStyle name="Erklärender Text" xfId="28" builtinId="53" customBuiltin="1"/>
    <cellStyle name="Gut" xfId="18" builtinId="26" customBuiltin="1"/>
    <cellStyle name="Komma" xfId="4" builtinId="3" customBuiltin="1"/>
    <cellStyle name="Link" xfId="1" builtinId="8" customBuiltin="1"/>
    <cellStyle name="Name" xfId="11" xr:uid="{00000000-0005-0000-0000-000024000000}"/>
    <cellStyle name="Neutral" xfId="20" builtinId="28" customBuiltin="1"/>
    <cellStyle name="Notiz" xfId="27" builtinId="10" customBuiltin="1"/>
    <cellStyle name="Projektanfang" xfId="9" xr:uid="{00000000-0005-0000-0000-000027000000}"/>
    <cellStyle name="Prozent" xfId="2" builtinId="5" customBuiltin="1"/>
    <cellStyle name="Schlecht" xfId="19" builtinId="27" customBuiltin="1"/>
    <cellStyle name="Standard" xfId="0" builtinId="0" customBuiltin="1"/>
    <cellStyle name="Überschrift" xfId="5" builtinId="15" customBuiltin="1"/>
    <cellStyle name="Überschrift 1" xfId="6" builtinId="16" customBuiltin="1"/>
    <cellStyle name="Überschrift 2" xfId="7" builtinId="17" customBuiltin="1"/>
    <cellStyle name="Überschrift 3" xfId="8" builtinId="18" customBuiltin="1"/>
    <cellStyle name="Überschrift 4" xfId="17" builtinId="19" customBuiltin="1"/>
    <cellStyle name="Verknüpfte Zelle" xfId="24" builtinId="24" customBuiltin="1"/>
    <cellStyle name="Währung" xfId="15" builtinId="4" customBuiltin="1"/>
    <cellStyle name="Währung [0]" xfId="16" builtinId="7" customBuiltin="1"/>
    <cellStyle name="Warnender Text" xfId="26" builtinId="11" customBuiltin="1"/>
    <cellStyle name="zAusgeblText" xfId="3" xr:uid="{00000000-0005-0000-0000-000034000000}"/>
    <cellStyle name="Zelle überprüfen" xfId="25" builtinId="23" customBuiltin="1"/>
  </cellStyles>
  <dxfs count="12">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Aufgabenliste" pivot="0" count="9" xr9:uid="{00000000-0011-0000-FFFF-FFFF00000000}">
      <tableStyleElement type="wholeTable" dxfId="11"/>
      <tableStyleElement type="headerRow" dxfId="10"/>
      <tableStyleElement type="totalRow" dxfId="9"/>
      <tableStyleElement type="firstColumn" dxfId="8"/>
      <tableStyleElement type="lastColumn" dxfId="7"/>
      <tableStyleElement type="firstRowStripe" dxfId="6"/>
      <tableStyleElement type="secondRowStripe" dxfId="5"/>
      <tableStyleElement type="firstColumnStripe" dxfId="4"/>
      <tableStyleElement type="secondColumnStripe" dxfId="3"/>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215881"/>
      <color rgb="FF42648A"/>
      <color rgb="FF969696"/>
      <color rgb="FFC0C0C0"/>
      <color rgb="FF427FC2"/>
      <color rgb="FF44678E"/>
      <color rgb="FF4A6F9C"/>
      <color rgb="FF3969A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simple-gantt-chart.html?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1905000</xdr:colOff>
      <xdr:row>0</xdr:row>
      <xdr:rowOff>523875</xdr:rowOff>
    </xdr:to>
    <xdr:pic>
      <xdr:nvPicPr>
        <xdr:cNvPr id="2" name="Bild 1" descr="Vertex42-Logo">
          <a:hlinkClick xmlns:r="http://schemas.openxmlformats.org/officeDocument/2006/relationships" r:id="rId1"/>
          <a:extLst>
            <a:ext uri="{FF2B5EF4-FFF2-40B4-BE49-F238E27FC236}">
              <a16:creationId xmlns:a16="http://schemas.microsoft.com/office/drawing/2014/main" id="{F8638EF3-2DAE-40BC-A45A-2B8C536FAB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simple-gantt-chart.html?utm_source=ms&amp;utm_medium=file&amp;utm_campaign=office&amp;utm_content=url" TargetMode="External"/><Relationship Id="rId2" Type="http://schemas.openxmlformats.org/officeDocument/2006/relationships/hyperlink" Target="https://www.vertex42.com/ExcelTemplates/simple-gantt-chart.html?utm_source=ms&amp;utm_medium=file&amp;utm_campaign=office&amp;utm_content=help" TargetMode="External"/><Relationship Id="rId1" Type="http://schemas.openxmlformats.org/officeDocument/2006/relationships/hyperlink" Target="https://www.vertex42.com/ExcelTemplates/excel-project-management.html?utm_source=ms&amp;utm_medium=file&amp;utm_campaign=office&amp;utm_content=text"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www.vertex42.com/ExcelTemplates/simple-gantt-chart.html?utm_source=ms&amp;utm_medium=file&amp;utm_campaign=office&amp;utm_content=tex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L27"/>
  <sheetViews>
    <sheetView showGridLines="0" tabSelected="1" showRuler="0" zoomScale="55" zoomScaleNormal="55" zoomScalePageLayoutView="70" workbookViewId="0">
      <pane ySplit="6" topLeftCell="A7" activePane="bottomLeft" state="frozen"/>
      <selection pane="bottomLeft" activeCell="E23" sqref="E23"/>
    </sheetView>
  </sheetViews>
  <sheetFormatPr baseColWidth="10" defaultColWidth="9.1328125" defaultRowHeight="30" customHeight="1" x14ac:dyDescent="0.75"/>
  <cols>
    <col min="1" max="1" width="2.7265625" style="40" customWidth="1"/>
    <col min="2" max="2" width="48.04296875" customWidth="1"/>
    <col min="3" max="3" width="30.7265625" customWidth="1"/>
    <col min="4" max="4" width="12.1328125" customWidth="1"/>
    <col min="5" max="5" width="10.40625" style="5" customWidth="1"/>
    <col min="6" max="6" width="15.6328125" customWidth="1"/>
    <col min="7" max="7" width="2.7265625" customWidth="1"/>
    <col min="8" max="8" width="6.1328125" hidden="1" customWidth="1"/>
    <col min="9" max="64" width="2.54296875" customWidth="1"/>
    <col min="69" max="70" width="10.26953125"/>
  </cols>
  <sheetData>
    <row r="1" spans="1:64" ht="30" customHeight="1" x14ac:dyDescent="1.35">
      <c r="A1" s="41" t="s">
        <v>0</v>
      </c>
      <c r="B1" s="45" t="s">
        <v>36</v>
      </c>
      <c r="C1" s="1"/>
      <c r="D1" s="2"/>
      <c r="E1" s="4"/>
      <c r="F1" s="29"/>
      <c r="H1" s="2"/>
      <c r="I1" s="11"/>
    </row>
    <row r="2" spans="1:64" ht="30" customHeight="1" x14ac:dyDescent="0.9">
      <c r="A2" s="40" t="s">
        <v>2</v>
      </c>
      <c r="B2" s="46" t="s">
        <v>37</v>
      </c>
      <c r="I2" s="43"/>
    </row>
    <row r="3" spans="1:64" ht="30" customHeight="1" x14ac:dyDescent="0.75">
      <c r="A3" s="40" t="s">
        <v>4</v>
      </c>
      <c r="B3" s="47" t="s">
        <v>38</v>
      </c>
      <c r="C3" s="81" t="s">
        <v>5</v>
      </c>
      <c r="D3" s="82"/>
      <c r="E3" s="85">
        <v>44571</v>
      </c>
      <c r="F3" s="85"/>
    </row>
    <row r="4" spans="1:64" ht="30" customHeight="1" x14ac:dyDescent="0.75">
      <c r="A4" s="41" t="s">
        <v>6</v>
      </c>
      <c r="C4" s="83" t="s">
        <v>7</v>
      </c>
      <c r="D4" s="82"/>
      <c r="E4" s="7">
        <v>1</v>
      </c>
      <c r="I4" s="78">
        <f>I5</f>
        <v>44571</v>
      </c>
      <c r="J4" s="79"/>
      <c r="K4" s="79"/>
      <c r="L4" s="79"/>
      <c r="M4" s="79"/>
      <c r="N4" s="79"/>
      <c r="O4" s="80"/>
      <c r="P4" s="78">
        <f>P5</f>
        <v>44578</v>
      </c>
      <c r="Q4" s="79"/>
      <c r="R4" s="79"/>
      <c r="S4" s="79"/>
      <c r="T4" s="79"/>
      <c r="U4" s="79"/>
      <c r="V4" s="80"/>
      <c r="W4" s="78">
        <f>W5</f>
        <v>44585</v>
      </c>
      <c r="X4" s="79"/>
      <c r="Y4" s="79"/>
      <c r="Z4" s="79"/>
      <c r="AA4" s="79"/>
      <c r="AB4" s="79"/>
      <c r="AC4" s="80"/>
      <c r="AD4" s="78">
        <f>AD5</f>
        <v>44592</v>
      </c>
      <c r="AE4" s="79"/>
      <c r="AF4" s="79"/>
      <c r="AG4" s="79"/>
      <c r="AH4" s="79"/>
      <c r="AI4" s="79"/>
      <c r="AJ4" s="80"/>
      <c r="AK4" s="78">
        <f>AK5</f>
        <v>44599</v>
      </c>
      <c r="AL4" s="79"/>
      <c r="AM4" s="79"/>
      <c r="AN4" s="79"/>
      <c r="AO4" s="79"/>
      <c r="AP4" s="79"/>
      <c r="AQ4" s="80"/>
      <c r="AR4" s="78">
        <f>AR5</f>
        <v>44606</v>
      </c>
      <c r="AS4" s="79"/>
      <c r="AT4" s="79"/>
      <c r="AU4" s="79"/>
      <c r="AV4" s="79"/>
      <c r="AW4" s="79"/>
      <c r="AX4" s="80"/>
      <c r="AY4" s="78">
        <f>AY5</f>
        <v>44613</v>
      </c>
      <c r="AZ4" s="79"/>
      <c r="BA4" s="79"/>
      <c r="BB4" s="79"/>
      <c r="BC4" s="79"/>
      <c r="BD4" s="79"/>
      <c r="BE4" s="80"/>
      <c r="BF4" s="78">
        <f>BF5</f>
        <v>44620</v>
      </c>
      <c r="BG4" s="79"/>
      <c r="BH4" s="79"/>
      <c r="BI4" s="79"/>
      <c r="BJ4" s="79"/>
      <c r="BK4" s="79"/>
      <c r="BL4" s="80"/>
    </row>
    <row r="5" spans="1:64" ht="15" customHeight="1" x14ac:dyDescent="0.75">
      <c r="A5" s="41" t="s">
        <v>8</v>
      </c>
      <c r="B5" s="84"/>
      <c r="C5" s="84"/>
      <c r="D5" s="84"/>
      <c r="E5" s="84"/>
      <c r="F5" s="84"/>
      <c r="G5" s="84"/>
      <c r="I5" s="75">
        <f>Projektanfang-WEEKDAY(Projektanfang,1)+2+7*(Woche_anzeigen-1)</f>
        <v>44571</v>
      </c>
      <c r="J5" s="76">
        <f>I5+1</f>
        <v>44572</v>
      </c>
      <c r="K5" s="76">
        <f t="shared" ref="K5:AX5" si="0">J5+1</f>
        <v>44573</v>
      </c>
      <c r="L5" s="76">
        <f t="shared" si="0"/>
        <v>44574</v>
      </c>
      <c r="M5" s="76">
        <f t="shared" si="0"/>
        <v>44575</v>
      </c>
      <c r="N5" s="76">
        <f t="shared" si="0"/>
        <v>44576</v>
      </c>
      <c r="O5" s="77">
        <f t="shared" si="0"/>
        <v>44577</v>
      </c>
      <c r="P5" s="75">
        <f>O5+1</f>
        <v>44578</v>
      </c>
      <c r="Q5" s="76">
        <f>P5+1</f>
        <v>44579</v>
      </c>
      <c r="R5" s="76">
        <f t="shared" si="0"/>
        <v>44580</v>
      </c>
      <c r="S5" s="76">
        <f t="shared" si="0"/>
        <v>44581</v>
      </c>
      <c r="T5" s="76">
        <f t="shared" si="0"/>
        <v>44582</v>
      </c>
      <c r="U5" s="76">
        <f t="shared" si="0"/>
        <v>44583</v>
      </c>
      <c r="V5" s="77">
        <f t="shared" si="0"/>
        <v>44584</v>
      </c>
      <c r="W5" s="75">
        <f>V5+1</f>
        <v>44585</v>
      </c>
      <c r="X5" s="76">
        <f>W5+1</f>
        <v>44586</v>
      </c>
      <c r="Y5" s="76">
        <f t="shared" si="0"/>
        <v>44587</v>
      </c>
      <c r="Z5" s="76">
        <f t="shared" si="0"/>
        <v>44588</v>
      </c>
      <c r="AA5" s="76">
        <f t="shared" si="0"/>
        <v>44589</v>
      </c>
      <c r="AB5" s="76">
        <f t="shared" si="0"/>
        <v>44590</v>
      </c>
      <c r="AC5" s="77">
        <f t="shared" si="0"/>
        <v>44591</v>
      </c>
      <c r="AD5" s="75">
        <f>AC5+1</f>
        <v>44592</v>
      </c>
      <c r="AE5" s="76">
        <f>AD5+1</f>
        <v>44593</v>
      </c>
      <c r="AF5" s="76">
        <f t="shared" si="0"/>
        <v>44594</v>
      </c>
      <c r="AG5" s="76">
        <f t="shared" si="0"/>
        <v>44595</v>
      </c>
      <c r="AH5" s="76">
        <f t="shared" si="0"/>
        <v>44596</v>
      </c>
      <c r="AI5" s="76">
        <f t="shared" si="0"/>
        <v>44597</v>
      </c>
      <c r="AJ5" s="77">
        <f t="shared" si="0"/>
        <v>44598</v>
      </c>
      <c r="AK5" s="75">
        <f>AJ5+1</f>
        <v>44599</v>
      </c>
      <c r="AL5" s="76">
        <f>AK5+1</f>
        <v>44600</v>
      </c>
      <c r="AM5" s="76">
        <f t="shared" si="0"/>
        <v>44601</v>
      </c>
      <c r="AN5" s="76">
        <f t="shared" si="0"/>
        <v>44602</v>
      </c>
      <c r="AO5" s="76">
        <f t="shared" si="0"/>
        <v>44603</v>
      </c>
      <c r="AP5" s="76">
        <f t="shared" si="0"/>
        <v>44604</v>
      </c>
      <c r="AQ5" s="77">
        <f t="shared" si="0"/>
        <v>44605</v>
      </c>
      <c r="AR5" s="75">
        <f>AQ5+1</f>
        <v>44606</v>
      </c>
      <c r="AS5" s="76">
        <f>AR5+1</f>
        <v>44607</v>
      </c>
      <c r="AT5" s="76">
        <f t="shared" si="0"/>
        <v>44608</v>
      </c>
      <c r="AU5" s="76">
        <f t="shared" si="0"/>
        <v>44609</v>
      </c>
      <c r="AV5" s="76">
        <f t="shared" si="0"/>
        <v>44610</v>
      </c>
      <c r="AW5" s="76">
        <f t="shared" si="0"/>
        <v>44611</v>
      </c>
      <c r="AX5" s="77">
        <f t="shared" si="0"/>
        <v>44612</v>
      </c>
      <c r="AY5" s="75">
        <f>AX5+1</f>
        <v>44613</v>
      </c>
      <c r="AZ5" s="76">
        <f>AY5+1</f>
        <v>44614</v>
      </c>
      <c r="BA5" s="76">
        <f t="shared" ref="BA5:BE5" si="1">AZ5+1</f>
        <v>44615</v>
      </c>
      <c r="BB5" s="76">
        <f t="shared" si="1"/>
        <v>44616</v>
      </c>
      <c r="BC5" s="76">
        <f t="shared" si="1"/>
        <v>44617</v>
      </c>
      <c r="BD5" s="76">
        <f t="shared" si="1"/>
        <v>44618</v>
      </c>
      <c r="BE5" s="77">
        <f t="shared" si="1"/>
        <v>44619</v>
      </c>
      <c r="BF5" s="75">
        <f>BE5+1</f>
        <v>44620</v>
      </c>
      <c r="BG5" s="76">
        <f>BF5+1</f>
        <v>44621</v>
      </c>
      <c r="BH5" s="76">
        <f t="shared" ref="BH5:BL5" si="2">BG5+1</f>
        <v>44622</v>
      </c>
      <c r="BI5" s="76">
        <f t="shared" si="2"/>
        <v>44623</v>
      </c>
      <c r="BJ5" s="76">
        <f t="shared" si="2"/>
        <v>44624</v>
      </c>
      <c r="BK5" s="76">
        <f t="shared" si="2"/>
        <v>44625</v>
      </c>
      <c r="BL5" s="77">
        <f t="shared" si="2"/>
        <v>44626</v>
      </c>
    </row>
    <row r="6" spans="1:64" ht="30" customHeight="1" thickBot="1" x14ac:dyDescent="0.9">
      <c r="A6" s="41" t="s">
        <v>9</v>
      </c>
      <c r="B6" s="8" t="s">
        <v>10</v>
      </c>
      <c r="C6" s="9" t="s">
        <v>11</v>
      </c>
      <c r="D6" s="9" t="s">
        <v>12</v>
      </c>
      <c r="E6" s="9" t="s">
        <v>13</v>
      </c>
      <c r="F6" s="9" t="s">
        <v>14</v>
      </c>
      <c r="G6" s="9"/>
      <c r="H6" s="9" t="s">
        <v>15</v>
      </c>
      <c r="I6" s="10" t="str">
        <f t="shared" ref="I6:AN6" si="3">LEFT(TEXT(I5,"TTT"),1)</f>
        <v>M</v>
      </c>
      <c r="J6" s="10" t="str">
        <f t="shared" si="3"/>
        <v>D</v>
      </c>
      <c r="K6" s="10" t="str">
        <f t="shared" si="3"/>
        <v>M</v>
      </c>
      <c r="L6" s="10" t="str">
        <f t="shared" si="3"/>
        <v>D</v>
      </c>
      <c r="M6" s="10" t="str">
        <f t="shared" si="3"/>
        <v>F</v>
      </c>
      <c r="N6" s="10" t="str">
        <f t="shared" si="3"/>
        <v>S</v>
      </c>
      <c r="O6" s="10" t="str">
        <f t="shared" si="3"/>
        <v>S</v>
      </c>
      <c r="P6" s="10" t="str">
        <f t="shared" si="3"/>
        <v>M</v>
      </c>
      <c r="Q6" s="10" t="str">
        <f t="shared" si="3"/>
        <v>D</v>
      </c>
      <c r="R6" s="10" t="str">
        <f t="shared" si="3"/>
        <v>M</v>
      </c>
      <c r="S6" s="10" t="str">
        <f t="shared" si="3"/>
        <v>D</v>
      </c>
      <c r="T6" s="10" t="str">
        <f t="shared" si="3"/>
        <v>F</v>
      </c>
      <c r="U6" s="10" t="str">
        <f t="shared" si="3"/>
        <v>S</v>
      </c>
      <c r="V6" s="10" t="str">
        <f t="shared" si="3"/>
        <v>S</v>
      </c>
      <c r="W6" s="10" t="str">
        <f t="shared" si="3"/>
        <v>M</v>
      </c>
      <c r="X6" s="10" t="str">
        <f t="shared" si="3"/>
        <v>D</v>
      </c>
      <c r="Y6" s="10" t="str">
        <f t="shared" si="3"/>
        <v>M</v>
      </c>
      <c r="Z6" s="10" t="str">
        <f t="shared" si="3"/>
        <v>D</v>
      </c>
      <c r="AA6" s="10" t="str">
        <f t="shared" si="3"/>
        <v>F</v>
      </c>
      <c r="AB6" s="10" t="str">
        <f t="shared" si="3"/>
        <v>S</v>
      </c>
      <c r="AC6" s="10" t="str">
        <f t="shared" si="3"/>
        <v>S</v>
      </c>
      <c r="AD6" s="10" t="str">
        <f t="shared" si="3"/>
        <v>M</v>
      </c>
      <c r="AE6" s="10" t="str">
        <f t="shared" si="3"/>
        <v>D</v>
      </c>
      <c r="AF6" s="10" t="str">
        <f t="shared" si="3"/>
        <v>M</v>
      </c>
      <c r="AG6" s="10" t="str">
        <f t="shared" si="3"/>
        <v>D</v>
      </c>
      <c r="AH6" s="10" t="str">
        <f t="shared" si="3"/>
        <v>F</v>
      </c>
      <c r="AI6" s="10" t="str">
        <f t="shared" si="3"/>
        <v>S</v>
      </c>
      <c r="AJ6" s="10" t="str">
        <f t="shared" si="3"/>
        <v>S</v>
      </c>
      <c r="AK6" s="10" t="str">
        <f t="shared" si="3"/>
        <v>M</v>
      </c>
      <c r="AL6" s="10" t="str">
        <f t="shared" si="3"/>
        <v>D</v>
      </c>
      <c r="AM6" s="10" t="str">
        <f t="shared" si="3"/>
        <v>M</v>
      </c>
      <c r="AN6" s="10" t="str">
        <f t="shared" si="3"/>
        <v>D</v>
      </c>
      <c r="AO6" s="10" t="str">
        <f t="shared" ref="AO6:BL6" si="4">LEFT(TEXT(AO5,"TTT"),1)</f>
        <v>F</v>
      </c>
      <c r="AP6" s="10" t="str">
        <f t="shared" si="4"/>
        <v>S</v>
      </c>
      <c r="AQ6" s="10" t="str">
        <f t="shared" si="4"/>
        <v>S</v>
      </c>
      <c r="AR6" s="10" t="str">
        <f t="shared" si="4"/>
        <v>M</v>
      </c>
      <c r="AS6" s="10" t="str">
        <f t="shared" si="4"/>
        <v>D</v>
      </c>
      <c r="AT6" s="10" t="str">
        <f t="shared" si="4"/>
        <v>M</v>
      </c>
      <c r="AU6" s="10" t="str">
        <f t="shared" si="4"/>
        <v>D</v>
      </c>
      <c r="AV6" s="10" t="str">
        <f t="shared" si="4"/>
        <v>F</v>
      </c>
      <c r="AW6" s="10" t="str">
        <f t="shared" si="4"/>
        <v>S</v>
      </c>
      <c r="AX6" s="10" t="str">
        <f t="shared" si="4"/>
        <v>S</v>
      </c>
      <c r="AY6" s="10" t="str">
        <f t="shared" si="4"/>
        <v>M</v>
      </c>
      <c r="AZ6" s="10" t="str">
        <f t="shared" si="4"/>
        <v>D</v>
      </c>
      <c r="BA6" s="10" t="str">
        <f t="shared" si="4"/>
        <v>M</v>
      </c>
      <c r="BB6" s="10" t="str">
        <f t="shared" si="4"/>
        <v>D</v>
      </c>
      <c r="BC6" s="10" t="str">
        <f t="shared" si="4"/>
        <v>F</v>
      </c>
      <c r="BD6" s="10" t="str">
        <f t="shared" si="4"/>
        <v>S</v>
      </c>
      <c r="BE6" s="10" t="str">
        <f t="shared" si="4"/>
        <v>S</v>
      </c>
      <c r="BF6" s="10" t="str">
        <f t="shared" si="4"/>
        <v>M</v>
      </c>
      <c r="BG6" s="10" t="str">
        <f t="shared" si="4"/>
        <v>D</v>
      </c>
      <c r="BH6" s="10" t="str">
        <f t="shared" si="4"/>
        <v>M</v>
      </c>
      <c r="BI6" s="10" t="str">
        <f t="shared" si="4"/>
        <v>D</v>
      </c>
      <c r="BJ6" s="10" t="str">
        <f t="shared" si="4"/>
        <v>F</v>
      </c>
      <c r="BK6" s="10" t="str">
        <f t="shared" si="4"/>
        <v>S</v>
      </c>
      <c r="BL6" s="10" t="str">
        <f t="shared" si="4"/>
        <v>S</v>
      </c>
    </row>
    <row r="7" spans="1:64" ht="30" hidden="1" customHeight="1" thickBot="1" x14ac:dyDescent="0.9">
      <c r="A7" s="40" t="s">
        <v>16</v>
      </c>
      <c r="C7" s="44"/>
      <c r="E7"/>
      <c r="H7" t="str">
        <f>IF(OR(ISBLANK(task_start),ISBLANK(task_end)),"",task_end-task_start+1)</f>
        <v/>
      </c>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row>
    <row r="8" spans="1:64" s="3" customFormat="1" ht="30" customHeight="1" thickBot="1" x14ac:dyDescent="0.9">
      <c r="A8" s="41" t="s">
        <v>17</v>
      </c>
      <c r="B8" s="15" t="s">
        <v>39</v>
      </c>
      <c r="C8" s="48"/>
      <c r="D8" s="16"/>
      <c r="E8" s="62"/>
      <c r="F8" s="63"/>
      <c r="G8" s="14"/>
      <c r="H8" s="14" t="str">
        <f t="shared" ref="H8:H24" si="5">IF(OR(ISBLANK(task_start),ISBLANK(task_end)),"",task_end-task_start+1)</f>
        <v/>
      </c>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row>
    <row r="9" spans="1:64" s="3" customFormat="1" ht="30" customHeight="1" thickBot="1" x14ac:dyDescent="0.9">
      <c r="A9" s="41" t="s">
        <v>18</v>
      </c>
      <c r="B9" s="57" t="s">
        <v>40</v>
      </c>
      <c r="C9" s="49" t="s">
        <v>56</v>
      </c>
      <c r="D9" s="17">
        <v>0.8</v>
      </c>
      <c r="E9" s="64">
        <f>Projektanfang</f>
        <v>44571</v>
      </c>
      <c r="F9" s="64">
        <f>E9+0</f>
        <v>44571</v>
      </c>
      <c r="G9" s="14"/>
      <c r="H9" s="14">
        <f t="shared" si="5"/>
        <v>1</v>
      </c>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row>
    <row r="10" spans="1:64" s="3" customFormat="1" ht="30" customHeight="1" thickBot="1" x14ac:dyDescent="0.9">
      <c r="A10" s="41" t="s">
        <v>19</v>
      </c>
      <c r="B10" s="57" t="s">
        <v>41</v>
      </c>
      <c r="C10" s="49" t="s">
        <v>56</v>
      </c>
      <c r="D10" s="17">
        <v>0.6</v>
      </c>
      <c r="E10" s="64">
        <f>F9+7</f>
        <v>44578</v>
      </c>
      <c r="F10" s="64">
        <f>E10</f>
        <v>44578</v>
      </c>
      <c r="G10" s="14"/>
      <c r="H10" s="14">
        <f t="shared" si="5"/>
        <v>1</v>
      </c>
      <c r="I10" s="27"/>
      <c r="J10" s="27"/>
      <c r="K10" s="27"/>
      <c r="L10" s="27"/>
      <c r="M10" s="27"/>
      <c r="N10" s="27"/>
      <c r="O10" s="27"/>
      <c r="P10" s="27"/>
      <c r="Q10" s="27"/>
      <c r="R10" s="27"/>
      <c r="S10" s="27"/>
      <c r="T10" s="27"/>
      <c r="U10" s="28"/>
      <c r="V10" s="28"/>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row>
    <row r="11" spans="1:64" s="3" customFormat="1" ht="30" customHeight="1" thickBot="1" x14ac:dyDescent="0.9">
      <c r="A11" s="40"/>
      <c r="B11" s="57" t="s">
        <v>42</v>
      </c>
      <c r="C11" s="49" t="s">
        <v>55</v>
      </c>
      <c r="D11" s="17">
        <v>0.5</v>
      </c>
      <c r="E11" s="64">
        <f>F10</f>
        <v>44578</v>
      </c>
      <c r="F11" s="64">
        <f>E11+3</f>
        <v>44581</v>
      </c>
      <c r="G11" s="14"/>
      <c r="H11" s="14">
        <f t="shared" si="5"/>
        <v>4</v>
      </c>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row>
    <row r="12" spans="1:64" s="3" customFormat="1" ht="30" customHeight="1" thickBot="1" x14ac:dyDescent="0.9">
      <c r="A12" s="41" t="s">
        <v>20</v>
      </c>
      <c r="B12" s="18" t="s">
        <v>43</v>
      </c>
      <c r="C12" s="50"/>
      <c r="D12" s="19"/>
      <c r="E12" s="65"/>
      <c r="F12" s="66"/>
      <c r="G12" s="14"/>
      <c r="H12" s="14" t="str">
        <f t="shared" si="5"/>
        <v/>
      </c>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row>
    <row r="13" spans="1:64" s="3" customFormat="1" ht="30" customHeight="1" thickBot="1" x14ac:dyDescent="0.9">
      <c r="A13" s="40"/>
      <c r="B13" s="58" t="s">
        <v>44</v>
      </c>
      <c r="C13" s="51" t="s">
        <v>56</v>
      </c>
      <c r="D13" s="20">
        <v>0.5</v>
      </c>
      <c r="E13" s="67">
        <f>E11</f>
        <v>44578</v>
      </c>
      <c r="F13" s="67">
        <f>E13</f>
        <v>44578</v>
      </c>
      <c r="G13" s="14"/>
      <c r="H13" s="14">
        <f t="shared" si="5"/>
        <v>1</v>
      </c>
      <c r="I13" s="27"/>
      <c r="J13" s="27"/>
      <c r="K13" s="27"/>
      <c r="L13" s="27"/>
      <c r="M13" s="27"/>
      <c r="N13" s="27"/>
      <c r="O13" s="27"/>
      <c r="P13" s="27"/>
      <c r="Q13" s="27"/>
      <c r="R13" s="27"/>
      <c r="S13" s="27"/>
      <c r="T13" s="27"/>
      <c r="U13" s="28"/>
      <c r="V13" s="28"/>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row>
    <row r="14" spans="1:64" s="3" customFormat="1" ht="30" customHeight="1" thickBot="1" x14ac:dyDescent="0.9">
      <c r="A14" s="40"/>
      <c r="B14" s="58" t="s">
        <v>45</v>
      </c>
      <c r="C14" s="51" t="s">
        <v>56</v>
      </c>
      <c r="D14" s="20"/>
      <c r="E14" s="67">
        <f>F13+1</f>
        <v>44579</v>
      </c>
      <c r="F14" s="67">
        <f>E14</f>
        <v>44579</v>
      </c>
      <c r="G14" s="14"/>
      <c r="H14" s="14">
        <f t="shared" si="5"/>
        <v>1</v>
      </c>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row>
    <row r="15" spans="1:64" s="3" customFormat="1" ht="30" customHeight="1" thickBot="1" x14ac:dyDescent="0.9">
      <c r="A15" s="40"/>
      <c r="B15" s="58" t="s">
        <v>46</v>
      </c>
      <c r="C15" s="51" t="s">
        <v>56</v>
      </c>
      <c r="D15" s="20"/>
      <c r="E15" s="67">
        <f>E14+1</f>
        <v>44580</v>
      </c>
      <c r="F15" s="67">
        <f>E15</f>
        <v>44580</v>
      </c>
      <c r="G15" s="14"/>
      <c r="H15" s="14">
        <f t="shared" si="5"/>
        <v>1</v>
      </c>
      <c r="I15" s="27"/>
      <c r="J15" s="27"/>
      <c r="K15" s="27"/>
      <c r="L15" s="27"/>
      <c r="M15" s="27"/>
      <c r="N15" s="27"/>
      <c r="O15" s="27"/>
      <c r="P15" s="27"/>
      <c r="Q15" s="27"/>
      <c r="R15" s="27"/>
      <c r="S15" s="27"/>
      <c r="T15" s="27"/>
      <c r="U15" s="27"/>
      <c r="V15" s="27"/>
      <c r="W15" s="27"/>
      <c r="X15" s="27"/>
      <c r="Y15" s="28"/>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row>
    <row r="16" spans="1:64" s="3" customFormat="1" ht="30" customHeight="1" thickBot="1" x14ac:dyDescent="0.9">
      <c r="A16" s="40"/>
      <c r="B16" s="58" t="s">
        <v>47</v>
      </c>
      <c r="C16" s="51" t="s">
        <v>56</v>
      </c>
      <c r="D16" s="20"/>
      <c r="E16" s="67">
        <f>E15+1</f>
        <v>44581</v>
      </c>
      <c r="F16" s="67">
        <f>E16</f>
        <v>44581</v>
      </c>
      <c r="G16" s="14"/>
      <c r="H16" s="14">
        <f t="shared" si="5"/>
        <v>1</v>
      </c>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row>
    <row r="17" spans="1:64" s="3" customFormat="1" ht="30" customHeight="1" thickBot="1" x14ac:dyDescent="0.9">
      <c r="A17" s="40" t="s">
        <v>21</v>
      </c>
      <c r="B17" s="21" t="s">
        <v>48</v>
      </c>
      <c r="C17" s="52"/>
      <c r="D17" s="22"/>
      <c r="E17" s="68"/>
      <c r="F17" s="69"/>
      <c r="G17" s="14"/>
      <c r="H17" s="14" t="str">
        <f t="shared" si="5"/>
        <v/>
      </c>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row>
    <row r="18" spans="1:64" s="3" customFormat="1" ht="30" customHeight="1" thickBot="1" x14ac:dyDescent="0.9">
      <c r="A18" s="40"/>
      <c r="B18" s="59" t="s">
        <v>49</v>
      </c>
      <c r="C18" s="53" t="s">
        <v>56</v>
      </c>
      <c r="D18" s="23"/>
      <c r="E18" s="70">
        <f>E9+14</f>
        <v>44585</v>
      </c>
      <c r="F18" s="70">
        <f>E18+2</f>
        <v>44587</v>
      </c>
      <c r="G18" s="14"/>
      <c r="H18" s="14">
        <f t="shared" si="5"/>
        <v>3</v>
      </c>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row>
    <row r="19" spans="1:64" s="3" customFormat="1" ht="30" customHeight="1" thickBot="1" x14ac:dyDescent="0.9">
      <c r="A19" s="40"/>
      <c r="B19" s="59" t="s">
        <v>50</v>
      </c>
      <c r="C19" s="53" t="s">
        <v>56</v>
      </c>
      <c r="D19" s="23"/>
      <c r="E19" s="70">
        <f>F18+1</f>
        <v>44588</v>
      </c>
      <c r="F19" s="70">
        <f>E19+1</f>
        <v>44589</v>
      </c>
      <c r="G19" s="14"/>
      <c r="H19" s="14">
        <f t="shared" si="5"/>
        <v>2</v>
      </c>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row>
    <row r="20" spans="1:64" s="3" customFormat="1" ht="30" customHeight="1" thickBot="1" x14ac:dyDescent="0.9">
      <c r="A20" s="40"/>
      <c r="B20" s="59" t="s">
        <v>51</v>
      </c>
      <c r="C20" s="53" t="s">
        <v>56</v>
      </c>
      <c r="D20" s="23"/>
      <c r="E20" s="70">
        <f>F19</f>
        <v>44589</v>
      </c>
      <c r="F20" s="70">
        <f>E20</f>
        <v>44589</v>
      </c>
      <c r="G20" s="14"/>
      <c r="H20" s="14">
        <f t="shared" si="5"/>
        <v>1</v>
      </c>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row>
    <row r="21" spans="1:64" s="3" customFormat="1" ht="30" customHeight="1" thickBot="1" x14ac:dyDescent="0.9">
      <c r="A21" s="40" t="s">
        <v>21</v>
      </c>
      <c r="B21" s="24" t="s">
        <v>52</v>
      </c>
      <c r="C21" s="54"/>
      <c r="D21" s="25"/>
      <c r="E21" s="71"/>
      <c r="F21" s="72"/>
      <c r="G21" s="14"/>
      <c r="H21" s="14" t="str">
        <f t="shared" si="5"/>
        <v/>
      </c>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row>
    <row r="22" spans="1:64" s="3" customFormat="1" ht="30" customHeight="1" thickBot="1" x14ac:dyDescent="0.9">
      <c r="A22" s="40"/>
      <c r="B22" s="60" t="s">
        <v>53</v>
      </c>
      <c r="C22" s="55" t="s">
        <v>56</v>
      </c>
      <c r="D22" s="26"/>
      <c r="E22" s="73">
        <f>F20</f>
        <v>44589</v>
      </c>
      <c r="F22" s="73">
        <f>E22</f>
        <v>44589</v>
      </c>
      <c r="G22" s="14"/>
      <c r="H22" s="14">
        <f t="shared" si="5"/>
        <v>1</v>
      </c>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row>
    <row r="23" spans="1:64" s="3" customFormat="1" ht="30" customHeight="1" thickBot="1" x14ac:dyDescent="0.9">
      <c r="A23" s="40"/>
      <c r="B23" s="60" t="s">
        <v>54</v>
      </c>
      <c r="C23" s="55" t="s">
        <v>56</v>
      </c>
      <c r="D23" s="26"/>
      <c r="E23" s="73">
        <f>E22</f>
        <v>44589</v>
      </c>
      <c r="F23" s="73">
        <f>F22</f>
        <v>44589</v>
      </c>
      <c r="G23" s="14"/>
      <c r="H23" s="14">
        <f t="shared" si="5"/>
        <v>1</v>
      </c>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row>
    <row r="24" spans="1:64" s="3" customFormat="1" ht="30" customHeight="1" thickBot="1" x14ac:dyDescent="0.9">
      <c r="A24" s="40" t="s">
        <v>22</v>
      </c>
      <c r="B24" s="61"/>
      <c r="C24" s="56"/>
      <c r="D24" s="13"/>
      <c r="E24" s="74"/>
      <c r="F24" s="74"/>
      <c r="G24" s="14"/>
      <c r="H24" s="14" t="str">
        <f t="shared" si="5"/>
        <v/>
      </c>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row>
    <row r="25" spans="1:64" ht="30" customHeight="1" x14ac:dyDescent="0.75">
      <c r="G25" s="6"/>
    </row>
    <row r="26" spans="1:64" ht="30" customHeight="1" x14ac:dyDescent="0.75">
      <c r="C26" s="11"/>
      <c r="F26" s="42"/>
    </row>
    <row r="27" spans="1:64" ht="30" customHeight="1" x14ac:dyDescent="0.75">
      <c r="C27" s="12"/>
    </row>
  </sheetData>
  <mergeCells count="12">
    <mergeCell ref="C3:D3"/>
    <mergeCell ref="C4:D4"/>
    <mergeCell ref="B5:G5"/>
    <mergeCell ref="AK4:AQ4"/>
    <mergeCell ref="AR4:AX4"/>
    <mergeCell ref="AY4:BE4"/>
    <mergeCell ref="BF4:BL4"/>
    <mergeCell ref="E3:F3"/>
    <mergeCell ref="I4:O4"/>
    <mergeCell ref="P4:V4"/>
    <mergeCell ref="W4:AC4"/>
    <mergeCell ref="AD4:AJ4"/>
  </mergeCells>
  <conditionalFormatting sqref="D7:D24">
    <cfRule type="dataBar" priority="14">
      <dataBar>
        <cfvo type="num" val="0"/>
        <cfvo type="num" val="1"/>
        <color theme="0" tint="-0.249977111117893"/>
      </dataBar>
      <extLst>
        <ext xmlns:x14="http://schemas.microsoft.com/office/spreadsheetml/2009/9/main" uri="{B025F937-C7B1-47D3-B67F-A62EFF666E3E}">
          <x14:id>{B0389232-4C98-4A03-AD0E-39F63BAD1F53}</x14:id>
        </ext>
      </extLst>
    </cfRule>
  </conditionalFormatting>
  <conditionalFormatting sqref="I5:BL24">
    <cfRule type="expression" dxfId="2" priority="33">
      <formula>AND(TODAY()&gt;=I$5,TODAY()&lt;J$5)</formula>
    </cfRule>
  </conditionalFormatting>
  <conditionalFormatting sqref="I7:BL24">
    <cfRule type="expression" dxfId="1" priority="27">
      <formula>AND(task_start&lt;=I$5,ROUNDDOWN((task_end-task_start+1)*task_progress,0)+task_start-1&gt;=I$5)</formula>
    </cfRule>
    <cfRule type="expression" dxfId="0" priority="28" stopIfTrue="1">
      <formula>AND(task_end&gt;=I$5,task_start&lt;J$5)</formula>
    </cfRule>
  </conditionalFormatting>
  <dataValidations count="1">
    <dataValidation type="whole" operator="greaterThanOrEqual" allowBlank="1" showInputMessage="1" promptTitle="Woche anzeigen" prompt="Das Ändern dieser Zahl bewirkt ein Scrollen in der Gantt-Diagrammansicht." sqref="E4" xr:uid="{00000000-0002-0000-0000-000000000000}">
      <formula1>1</formula1>
    </dataValidation>
  </dataValidations>
  <printOptions horizontalCentered="1"/>
  <pageMargins left="0.35" right="0.35" top="0.35" bottom="0.5" header="0.3" footer="0.3"/>
  <pageSetup paperSize="9" scale="60" fitToHeight="0" orientation="landscape" r:id="rId1"/>
  <headerFooter differentFirst="1" scaleWithDoc="0">
    <oddFooter>Page &amp;P of &amp;N</oddFooter>
  </headerFooter>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D7:D24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16"/>
  <sheetViews>
    <sheetView showGridLines="0" zoomScaleNormal="100" workbookViewId="0"/>
  </sheetViews>
  <sheetFormatPr baseColWidth="10" defaultColWidth="9.1328125" defaultRowHeight="13.5" x14ac:dyDescent="0.7"/>
  <cols>
    <col min="1" max="1" width="109.86328125" style="30" customWidth="1"/>
    <col min="2" max="16384" width="9.1328125" style="2"/>
  </cols>
  <sheetData>
    <row r="1" spans="1:2" ht="46.5" customHeight="1" x14ac:dyDescent="0.7"/>
    <row r="2" spans="1:2" s="32" customFormat="1" ht="16" x14ac:dyDescent="0.75">
      <c r="A2" s="31" t="s">
        <v>1</v>
      </c>
      <c r="B2" s="31"/>
    </row>
    <row r="3" spans="1:2" s="36" customFormat="1" ht="27" customHeight="1" x14ac:dyDescent="0.75">
      <c r="A3" s="37" t="s">
        <v>3</v>
      </c>
      <c r="B3" s="37"/>
    </row>
    <row r="4" spans="1:2" s="33" customFormat="1" ht="26" x14ac:dyDescent="1.2">
      <c r="A4" s="34" t="s">
        <v>23</v>
      </c>
    </row>
    <row r="5" spans="1:2" ht="74.150000000000006" customHeight="1" x14ac:dyDescent="0.7">
      <c r="A5" s="35" t="s">
        <v>24</v>
      </c>
    </row>
    <row r="6" spans="1:2" ht="26.25" customHeight="1" x14ac:dyDescent="0.7">
      <c r="A6" s="34" t="s">
        <v>25</v>
      </c>
    </row>
    <row r="7" spans="1:2" s="30" customFormat="1" ht="204.95" customHeight="1" x14ac:dyDescent="0.75">
      <c r="A7" s="39" t="s">
        <v>26</v>
      </c>
    </row>
    <row r="8" spans="1:2" s="33" customFormat="1" ht="26" x14ac:dyDescent="1.2">
      <c r="A8" s="34" t="s">
        <v>27</v>
      </c>
    </row>
    <row r="9" spans="1:2" ht="63" customHeight="1" x14ac:dyDescent="0.7">
      <c r="A9" s="35" t="s">
        <v>28</v>
      </c>
    </row>
    <row r="10" spans="1:2" s="30" customFormat="1" ht="27.95" customHeight="1" x14ac:dyDescent="0.75">
      <c r="A10" s="38" t="s">
        <v>29</v>
      </c>
    </row>
    <row r="11" spans="1:2" s="33" customFormat="1" ht="26" x14ac:dyDescent="1.2">
      <c r="A11" s="34" t="s">
        <v>30</v>
      </c>
    </row>
    <row r="12" spans="1:2" ht="32.25" customHeight="1" x14ac:dyDescent="0.7">
      <c r="A12" s="35" t="s">
        <v>31</v>
      </c>
    </row>
    <row r="13" spans="1:2" s="30" customFormat="1" ht="27.95" customHeight="1" x14ac:dyDescent="0.75">
      <c r="A13" s="38" t="s">
        <v>32</v>
      </c>
    </row>
    <row r="14" spans="1:2" s="33" customFormat="1" ht="26" x14ac:dyDescent="1.2">
      <c r="A14" s="34" t="s">
        <v>33</v>
      </c>
    </row>
    <row r="15" spans="1:2" ht="75" customHeight="1" x14ac:dyDescent="0.7">
      <c r="A15" s="35" t="s">
        <v>34</v>
      </c>
    </row>
    <row r="16" spans="1:2" ht="59" x14ac:dyDescent="0.7">
      <c r="A16" s="35" t="s">
        <v>35</v>
      </c>
    </row>
  </sheetData>
  <hyperlinks>
    <hyperlink ref="A13" r:id="rId1" xr:uid="{00000000-0004-0000-0100-000000000000}"/>
    <hyperlink ref="A10" r:id="rId2" xr:uid="{00000000-0004-0000-0100-000001000000}"/>
    <hyperlink ref="A3" r:id="rId3" xr:uid="{00000000-0004-0000-0100-000002000000}"/>
    <hyperlink ref="A2" r:id="rId4" xr:uid="{00000000-0004-0000-0100-000003000000}"/>
  </hyperlinks>
  <printOptions horizontalCentered="1"/>
  <pageMargins left="0.35" right="0.35" top="0.35" bottom="0.5" header="0.3" footer="0.3"/>
  <pageSetup paperSize="9" fitToHeight="0" orientation="landscape" r:id="rId5"/>
  <headerFooter differentFirst="1" scaleWithDoc="0">
    <oddFooter>Page &amp;P of &amp;N</oddFooter>
  </headerFooter>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A9E364AA8FBC04D888926669D139622" ma:contentTypeVersion="4" ma:contentTypeDescription="Ein neues Dokument erstellen." ma:contentTypeScope="" ma:versionID="cbebbcb0928e23e3f057d6ce3620f496">
  <xsd:schema xmlns:xsd="http://www.w3.org/2001/XMLSchema" xmlns:xs="http://www.w3.org/2001/XMLSchema" xmlns:p="http://schemas.microsoft.com/office/2006/metadata/properties" xmlns:ns2="34ad00dd-48ce-40a3-86a9-c27c5bc87541" xmlns:ns3="53d757d9-2d39-40ad-90d9-a9228ba005cd" targetNamespace="http://schemas.microsoft.com/office/2006/metadata/properties" ma:root="true" ma:fieldsID="fe4e5664fad9b5e026f7f6ec339a4a8f" ns2:_="" ns3:_="">
    <xsd:import namespace="34ad00dd-48ce-40a3-86a9-c27c5bc87541"/>
    <xsd:import namespace="53d757d9-2d39-40ad-90d9-a9228ba005c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ad00dd-48ce-40a3-86a9-c27c5bc87541"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3d757d9-2d39-40ad-90d9-a9228ba005c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3C51351-0450-4D77-8001-32592E5505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ad00dd-48ce-40a3-86a9-c27c5bc87541"/>
    <ds:schemaRef ds:uri="53d757d9-2d39-40ad-90d9-a9228ba005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455D27-D25F-4203-8453-10E22186BFEC}">
  <ds:schemaRefs>
    <ds:schemaRef ds:uri="http://schemas.microsoft.com/sharepoint/v3/contenttype/forms"/>
  </ds:schemaRefs>
</ds:datastoreItem>
</file>

<file path=customXml/itemProps3.xml><?xml version="1.0" encoding="utf-8"?>
<ds:datastoreItem xmlns:ds="http://schemas.openxmlformats.org/officeDocument/2006/customXml" ds:itemID="{C36DE9BE-658B-46F1-BE48-8DA9CB4C359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TM16400962</Template>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6</vt:i4>
      </vt:variant>
    </vt:vector>
  </HeadingPairs>
  <TitlesOfParts>
    <vt:vector size="8" baseType="lpstr">
      <vt:lpstr>Projektplan</vt:lpstr>
      <vt:lpstr>Info</vt:lpstr>
      <vt:lpstr>Projektplan!Drucktitel</vt:lpstr>
      <vt:lpstr>Projektanfang</vt:lpstr>
      <vt:lpstr>Projektplan!task_end</vt:lpstr>
      <vt:lpstr>Projektplan!task_progress</vt:lpstr>
      <vt:lpstr>Projektplan!task_start</vt:lpstr>
      <vt:lpstr>Woche_anzeigen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2019-03-19T17:17:03Z</dcterms:created>
  <dcterms:modified xsi:type="dcterms:W3CDTF">2021-12-14T13:58:00Z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0x010100EA9E364AA8FBC04D888926669D139622</vt:lpwstr>
  </property>
</Properties>
</file>