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usan\Desktop\!Handreichungen\"/>
    </mc:Choice>
  </mc:AlternateContent>
  <bookViews>
    <workbookView xWindow="0" yWindow="0" windowWidth="28800" windowHeight="12432"/>
  </bookViews>
  <sheets>
    <sheet name="Auszug Artikelliste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6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7" i="1"/>
  <c r="I8" i="1"/>
  <c r="I6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9" i="1"/>
  <c r="H7" i="1"/>
  <c r="H8" i="1"/>
  <c r="H6" i="1"/>
  <c r="F77" i="1" l="1"/>
  <c r="I77" i="1" s="1"/>
  <c r="F68" i="1"/>
  <c r="I68" i="1" s="1"/>
  <c r="F67" i="1"/>
  <c r="I67" i="1" s="1"/>
  <c r="F66" i="1"/>
  <c r="I66" i="1" s="1"/>
</calcChain>
</file>

<file path=xl/sharedStrings.xml><?xml version="1.0" encoding="utf-8"?>
<sst xmlns="http://schemas.openxmlformats.org/spreadsheetml/2006/main" count="363" uniqueCount="182">
  <si>
    <t>Artikelnr.</t>
  </si>
  <si>
    <t>Artikelbezeichnung</t>
  </si>
  <si>
    <t>VPE</t>
  </si>
  <si>
    <t>brutto</t>
  </si>
  <si>
    <r>
      <t>Verbindungsklemme mit 2 Klemmstellen, Nennquerschnitt 0,2 – 4 mm</t>
    </r>
    <r>
      <rPr>
        <vertAlign val="superscript"/>
        <sz val="11"/>
        <color rgb="FF000000"/>
        <rFont val="Arial"/>
        <family val="2"/>
      </rPr>
      <t>2</t>
    </r>
  </si>
  <si>
    <r>
      <t>Verbindungsklemme mit 3 Klemmstellen, Nennquerschnitt 0,2 – 4 mm</t>
    </r>
    <r>
      <rPr>
        <vertAlign val="superscript"/>
        <sz val="11"/>
        <color rgb="FF000000"/>
        <rFont val="Arial"/>
        <family val="2"/>
      </rPr>
      <t>2</t>
    </r>
  </si>
  <si>
    <r>
      <t>Verbindungsklemme mit 5 Klemmstellen, Nennquerschnitt 0,2 – 4 mm</t>
    </r>
    <r>
      <rPr>
        <vertAlign val="superscript"/>
        <sz val="11"/>
        <color rgb="FF000000"/>
        <rFont val="Arial"/>
        <family val="2"/>
      </rPr>
      <t>2</t>
    </r>
  </si>
  <si>
    <r>
      <t>Verbindungsdosenklemmen mit 2 Klemmstellen, Nennquerschnitt 0,5 – 2,5 mm</t>
    </r>
    <r>
      <rPr>
        <vertAlign val="superscript"/>
        <sz val="11"/>
        <color rgb="FF000000"/>
        <rFont val="Arial"/>
        <family val="2"/>
      </rPr>
      <t>2</t>
    </r>
  </si>
  <si>
    <r>
      <t>Verbindungsdosenklemmen mit 3 Klemmstellen, Nennquerschnitt 0,5 – 2,5 mm</t>
    </r>
    <r>
      <rPr>
        <vertAlign val="superscript"/>
        <sz val="11"/>
        <color rgb="FF000000"/>
        <rFont val="Arial"/>
        <family val="2"/>
      </rPr>
      <t>2</t>
    </r>
  </si>
  <si>
    <r>
      <t>Verbindungsdosenklemmen mit 5 Klemmstellen, Nennquerschnitt 0,5 – 2,5 mm</t>
    </r>
    <r>
      <rPr>
        <vertAlign val="superscript"/>
        <sz val="11"/>
        <color rgb="FF000000"/>
        <rFont val="Arial"/>
        <family val="2"/>
      </rPr>
      <t>2</t>
    </r>
  </si>
  <si>
    <t>Mantelleitung NYM-J 3x1,5;</t>
  </si>
  <si>
    <t>Kupferzuschlag</t>
  </si>
  <si>
    <t>Mantelleitung NYM-J 5x1,5;</t>
  </si>
  <si>
    <t>Mantelleitung NYM-J 3x2,5;</t>
  </si>
  <si>
    <t>Mantelleitung NYM-J 5x2,5;</t>
  </si>
  <si>
    <t>Mantelleitung NYM-J 5x16;</t>
  </si>
  <si>
    <t>Leitungsschutzschalter 16 A</t>
  </si>
  <si>
    <t>FI/LS-Schutzschalter 1-phasig 16 A</t>
  </si>
  <si>
    <t>Sammel-FI-Schutzschalter 40 A</t>
  </si>
  <si>
    <t>Kleinverteiler 2 x 12TE</t>
  </si>
  <si>
    <t>Kleinverteiler 3 x 12TE</t>
  </si>
  <si>
    <t>Phasenschiene 3 polig inkl. FI</t>
  </si>
  <si>
    <t>Phasenschiene 3 polig</t>
  </si>
  <si>
    <t>Verbindungsdose mit 4 Schraubdomen, Ø 60 mm, 60 mm Tiefe, ohne Schrauben</t>
  </si>
  <si>
    <t>Gerätedose mit 4 Schraubdomen, Ø 60 mm, 46 mm Tiefe, ohne Schrauben</t>
  </si>
  <si>
    <t>Hohlwanddose, Ø 60 mm, 60 mm Tiefe</t>
  </si>
  <si>
    <t>Hohlwanddose Ø 60 mm, 46 mm Tiefe</t>
  </si>
  <si>
    <t>Blinddeckel Unterputz, Ø 60 mm</t>
  </si>
  <si>
    <t>Elektriker-Gips, Verarbeitungszeit 15 – 20 min innen</t>
  </si>
  <si>
    <t>Elektriker-Gips, Verarbeitungszeit 0 – 50 min</t>
  </si>
  <si>
    <t>Haftputz, Verarbeitungszeit 0 - 60 min</t>
  </si>
  <si>
    <t>Steckdose Unterputz, alpinweiß</t>
  </si>
  <si>
    <t>Wechselschalter Unterputz</t>
  </si>
  <si>
    <t>Wipptaster-Modul Unterputz</t>
  </si>
  <si>
    <t>Doppeltaster</t>
  </si>
  <si>
    <t>Jalousienschalter Unterputz</t>
  </si>
  <si>
    <t>Einbaurahmen 1 Einheit, alpinweiß</t>
  </si>
  <si>
    <t>Einbaurahmen 2 Einheiten, alpinweiß</t>
  </si>
  <si>
    <t>Einbaurahmen 3 Einheiten, alpinweiß</t>
  </si>
  <si>
    <t>Abdeckung Schalter/Taster, Zentralplatte, alpinweiß</t>
  </si>
  <si>
    <t>Abdeckung Doppelschalter/-taster, Zentralplatte, alpinweiß</t>
  </si>
  <si>
    <t>Abdeckung für Jalousieschalter mit Symbolen</t>
  </si>
  <si>
    <t>Smart Radio DAB+ Bluetooth, weiß</t>
  </si>
  <si>
    <t>Lautsprechermodul, alpinweiß</t>
  </si>
  <si>
    <t>EIB Tasterankopplung, KNX Taster BA, 1fach</t>
  </si>
  <si>
    <t>EIB Tasterankopplung, KNX Taster BA, 2fach</t>
  </si>
  <si>
    <t>EIB-Jalousienaktor, KNX, 4-/8fach</t>
  </si>
  <si>
    <t>Spannungsversorger, KNX, pufferbar</t>
  </si>
  <si>
    <t>Busankoppler, KNX</t>
  </si>
  <si>
    <t>Schaltaktor, KNX, 21 - 32V</t>
  </si>
  <si>
    <t>Präsenzmelder, KNX, Aufputz</t>
  </si>
  <si>
    <t>EIB-Dimmaktor, KNX, 4fach</t>
  </si>
  <si>
    <t>Schnittstelle DALI, KNX</t>
  </si>
  <si>
    <t>KNX Wetterstation</t>
  </si>
  <si>
    <t>Busleitung EIB-BUS 2x2,5</t>
  </si>
  <si>
    <t>Busleitung EIB-BUS-HFF</t>
  </si>
  <si>
    <t>Wellrohr Ø25mm FBY-EL-F 25</t>
  </si>
  <si>
    <t>Wellrohr Ø20mm FBY-EL-F 20</t>
  </si>
  <si>
    <t>Starkstromkabel NYY-J3x1,5</t>
  </si>
  <si>
    <t>Starkstromkabel NYY-J5x1,5</t>
  </si>
  <si>
    <t>Wechselrichter SJ5.0</t>
  </si>
  <si>
    <t>Wechselrichter SJ3.0</t>
  </si>
  <si>
    <t>Wechselrichter SDP6.0</t>
  </si>
  <si>
    <t>Wechselrichter SDP8.0</t>
  </si>
  <si>
    <t>VONIAR Filterpatrone für Kaffeevollautomat</t>
  </si>
  <si>
    <t>SONTA Backofen mit Klapptüre, Einbaugerät, Edelstahl, ohne Reinigung mit 7 Heizarten, Energieeffizienzklasse A</t>
  </si>
  <si>
    <t>GEROP Backofen mit Klapptüre, Einbaugerät, Edelstahl, pyrolytisch, Heißluft, Energieeffizienzklasse A+</t>
  </si>
  <si>
    <t>LOBBS Backofen mit Klapptüre, Einbaugerät, Edelstahl, pyrolytisch, Um-/Heißluft, Energieeffizienzklasse A</t>
  </si>
  <si>
    <t>FIBBS Backofen mit versenkbarer Türe, Einbaugerät, Edelstahl, hydrolytisch, Um-/Heißluft, Energieeffizienzklasse A+</t>
  </si>
  <si>
    <t>SONTA Backofen mit Klapptüre, Einbaugerät, Edelstahl, ohne Reinigung, Kombinationsbetrieb mit Mikrowelle, 13 Funktionen, Energieeffizienzklasse A</t>
  </si>
  <si>
    <t>SONTA Kochfeld, Glaskeramik autark, mit Zweikreiszone und Bräterzone, Energieeffizienzklasse A</t>
  </si>
  <si>
    <t>GEROP Kochfeld, Glaskeramik autark, mit Bräterzone, Energieeffizienzklasse A</t>
  </si>
  <si>
    <t>ELNORE Kochfeld, Glaskeramik, Steuerung über Herd, mit Zweikreiszone und Bräterzone, Energieeffizienzklasse A</t>
  </si>
  <si>
    <t>LOBBS Kochfeld, Glaskeramik autark, mit Zweikreiszone und Bräterzone, Energieeffizienzklasse A</t>
  </si>
  <si>
    <t>GEROP Induktionskochfeld, autark, mit Bräterzone, Energieeffizienzklasse A+</t>
  </si>
  <si>
    <t>FIBBS Induktionskochfeld, autark, mit zwei Flexzonen, Energieeffizienzklasse A+</t>
  </si>
  <si>
    <t>SONTA Induktionskochfeld, autark, mit Bräterzone, Energieeffizienzklasse A+</t>
  </si>
  <si>
    <t>LOBBS Induktionskochfeld, autark, mit vier Kochzonen mit Topferkennung und Bräterzone, Energieeffizienzklasse A+</t>
  </si>
  <si>
    <t>SONTA Herd-Set Glaskeramik, Edelstahl mit Teleskopauszug, ohne Reinigung, Energieeffizienzklasse A</t>
  </si>
  <si>
    <t>LOBBS Herd-Set Glaskeramik, Edelstahl, ohne Reinigung, Energieeffizienzklasse A</t>
  </si>
  <si>
    <t>GEROP Herd-Set Glaskeramik, Edelstahl, mit 2-fach Backauszug, ohne Reinigung, Energieeffizienzklasse A</t>
  </si>
  <si>
    <t>LOBBS Herd-Set Induktion, Edelstahl, ohne Reinigung, Energieeffizienzklasse A</t>
  </si>
  <si>
    <t>GEROP Herd-Set Induktion, Edelstahl, mit 3-fach Backauszug, pyrolytisch, Energieeffizienzklasse A+</t>
  </si>
  <si>
    <t>SONTA Herd-Set Induktion, Edelstahl, ohne Reinigung, Teleskopauszug, Energieeffizienzklasse A</t>
  </si>
  <si>
    <t>LOBBS Geschirrspüler, Einbaugerät, Energieeffizienzklasse A++, integrierbar, Edelstahl</t>
  </si>
  <si>
    <t>SONTA Geschirrspüler, unterbaufähig, Energieeffizienzklasse A+, weiß</t>
  </si>
  <si>
    <t>SONTA Geschirrspüler, Einbaugerät, Energieeffizienzklasse A++, integrierbar, Edelstahl</t>
  </si>
  <si>
    <t>GEROP Geschirrspüler, Einbaugerät, Energieeffizienzklasse A++, integrierbar, Edelstahl</t>
  </si>
  <si>
    <t>LOBBS Mikrowellengerät 17l, 800W, Standgerät, weiß, 5 Leistungsstufen</t>
  </si>
  <si>
    <t>SONTA Mikrowellengerät 20l, 800W, Einbaugerät, Edelstahl, 5 Leistungsstufen, touchControl-Bedienung</t>
  </si>
  <si>
    <t>FIBBS Mikrowellengerät 17l, 800W, Einbaugerät, Edelstahl, 5 Leistungsstufen, Automatikprogramme</t>
  </si>
  <si>
    <t>GEROP Kondenstrockner 7 kg, Energieeffizienzklasse B</t>
  </si>
  <si>
    <t>SONTA Kondenstrockner 8 kg, Energieeffizienzklasse B</t>
  </si>
  <si>
    <t>LOBBS Kondenstrockner 7 kg, Energieeffizienzklasse B</t>
  </si>
  <si>
    <t>ELNORE Kondenstrockner 7 kg, Schontrommel, Energieeffizienzklasse B</t>
  </si>
  <si>
    <t>ELNORE Caps Wollpflege (9er-Packung)</t>
  </si>
  <si>
    <t>LED-Fensterleuchter „Village“</t>
  </si>
  <si>
    <t>LED-Keramikfigur Schneemann</t>
  </si>
  <si>
    <t>2er-Set LED-Kerzen, warmweiß inkl. Knopfzellen, Timerfunktion, weiß</t>
  </si>
  <si>
    <t>2er-Set LED-Kerzen, warmweiß inkl. Knopfzellen, Timerfunktion, rot</t>
  </si>
  <si>
    <t>netto</t>
  </si>
  <si>
    <t>LYM Smart-Cam (außen)</t>
  </si>
  <si>
    <t>LYM Smart-Home-Überwachungskamera, schwenkbar (außen)</t>
  </si>
  <si>
    <t>SONNE Lampe (innen)</t>
  </si>
  <si>
    <t>SONTA Ablufttrockner 7 kg, Energieeffizienzklasse C</t>
  </si>
  <si>
    <t>FIBBS Kaffeemaschine, schwarz, Edelstahl, 10 Tassen, Glaskanne</t>
  </si>
  <si>
    <t>PV-Modul monokristallin B45</t>
  </si>
  <si>
    <t>PV-Modul monokristallin B55</t>
  </si>
  <si>
    <t>PV-Modul monokristallin D60</t>
  </si>
  <si>
    <t>PV-Modul monokristallin D80</t>
  </si>
  <si>
    <t>LED-Mini-Lichterkette, "Eiszapfen", warmweiß, 100-teilig, 15 m Länge</t>
  </si>
  <si>
    <t>LED-Wannenanbauleuchte, A++, IP40, 1200 mm</t>
  </si>
  <si>
    <t>LED-Feuchtraumwannenleuchte, A++, Standard, 1500 mm</t>
  </si>
  <si>
    <t>LED-Mini-Lichterkette, warmweiß, 20-tlg., 5,85 m Gesamtlänge</t>
  </si>
  <si>
    <t>LED-Mini-Lichterkette, warmweiß, 50-tlg., 10,35 m Gesamtlänge</t>
  </si>
  <si>
    <t>SUMMO Kaffeemaschine schwarz, 1400 ml, 10 Tassen, Glaskanne</t>
  </si>
  <si>
    <t>SUMMO Kaffeemaschine weiß, 1400 ml, 10 Tassen, Glaskanne</t>
  </si>
  <si>
    <t>VONIAR Kaffeevollautomat, schwarz,  Milchaufschäumung, Display, Standgerät,  manuell</t>
  </si>
  <si>
    <t>VONIAR Kaffeevollautomat, schwarz, Milchaufschäumung, Display, Standgerät, vollautomatisch</t>
  </si>
  <si>
    <t>VONIAR Kaffeevollautomat, schwarz, Milchaufschäumung, Display, Standgerät, vollautomatisch, schmal</t>
  </si>
  <si>
    <t>SUMMO Doppel-Kaffeemaschine, 16 Tassen, 2 Thermoskannen</t>
  </si>
  <si>
    <t>ALANU Kaffeemaschine schwarz, 10 Tassen, Edelstahlthermoskanne</t>
  </si>
  <si>
    <t>AURAL Kaffeevollautomat, chrom, Milchaufschäumung, Display, Standgerät, vollautomatisch</t>
  </si>
  <si>
    <t>AURAL Kaffeevollautomat, schwarz, Milchaufschäumung, Display, Standgerät, vollautomatisch</t>
  </si>
  <si>
    <t>AURAL Kaffeevollautomat, platin, Milchaufschäumung, Display, Standgerät, vollautomatisch</t>
  </si>
  <si>
    <t>ELNORE Kaffeevollautomat, schwarz, Milchaufschäumung, Display, Standgerät, vollautomatisch</t>
  </si>
  <si>
    <t>ELNORE Kaffeevollautomat, silber, Milchaufschäumung, Display, Standgerät, vollautomatisch</t>
  </si>
  <si>
    <t>LOBBS Kaffeevollautomat, schwarz, Milchaufschäumung, Display, Einbaugerät, vollautomatisch</t>
  </si>
  <si>
    <t>FIBBS Kaffeevollautomat, schwarz, Milchaufschäumung, Display, Einbaugerät, vollautomatisch</t>
  </si>
  <si>
    <t>SONTA Kaffeevollautomat, weiß, Milchaufschäumung, Display, Einbaugerät, vollautomatisch</t>
  </si>
  <si>
    <t>ELNORE Kaffeevollautomat, schwarz, Milchaufschäumung, Display, Einbaugerät, vollautomatisch</t>
  </si>
  <si>
    <t>VONIAR Flüssig-Entkalker 500 ml für Kaffeevollautomat</t>
  </si>
  <si>
    <t>VONIAR Flüssig-Reiniger 500 ml für Kaffeevollautomat</t>
  </si>
  <si>
    <t>VONIAR Reinigungstabletten (10er-Packung)</t>
  </si>
  <si>
    <t>LOBBS Entkalkungstablette (3er-Packung)</t>
  </si>
  <si>
    <t>SONTA Entkalkungstablette (3er-Packung)</t>
  </si>
  <si>
    <t>SONTA Reinigungstabletten (10er-Packung)</t>
  </si>
  <si>
    <t>SONTA Filter für Kaffeevollautomat (3er Packung)</t>
  </si>
  <si>
    <t>SONTA Filter für Kaffeevollautomat (1er Packung)</t>
  </si>
  <si>
    <t>HEBOF Kühl-/Gefrierkombination, Standgerät, weiß, 2010x600x665 mm, NoFrost, Energieeffizienzklasse A+++</t>
  </si>
  <si>
    <t>LOBBS Kühl-/Gefrierkombination, Standgerät, weiß, 1760x600x650 mm, Energieeffizienzklasse A++</t>
  </si>
  <si>
    <t>HEBOF Kühl-/Gefrierkombination, Einbaugerät, weiß, 2010x600x665 mm, integrierbar, Energieeffizienzklasse A++</t>
  </si>
  <si>
    <t>HEBOF Gefrierschrank, Standgerät, weiß, 232 l, NoFrost, 600x1650 mm, Energieeffizienzklasse A+++</t>
  </si>
  <si>
    <t>HEBOF Weintemperierschrank 401 l, A+, 6 Zonen, +5 - +18°C 168 kWh Jahresenergieverbrauch, 600x1650 mm, 200 Fl.</t>
  </si>
  <si>
    <t>HEBOF Weinklimaschrank, 134 l, A+, 1 Zone, +5 - +20 °C, 113 kWh Jahresenergieverbrauch, 600x890 mm, 66 Fl.</t>
  </si>
  <si>
    <t>LOBBS Waschautomat 7 kg, Frontlader mit Display, 1400 Upm, unterbaufähig, Energieeffizienzklasse A+++</t>
  </si>
  <si>
    <t>SONTA Waschautomat 8 kg, Frontlader mit Display, 1400 Upm, Energieeffizienzklasse A+++</t>
  </si>
  <si>
    <t>SONTA Gefrierschrank, Standgerät, weiß, 323 l, NoFrost, 700x1760 mm, Energieeffizienzklasse A+++</t>
  </si>
  <si>
    <t>GEROP Waschautomat 7 kg, Frontlader mit Display, 1400 Upm, Sensitiv-Trommel, Energieeffizienzklasse A+++</t>
  </si>
  <si>
    <t>LOBBS Waschautomat 6 kg, Frontlader mit Display, 1400 Upm, Energieeffizienzklasse A+++</t>
  </si>
  <si>
    <t>SONTA Waschautomat 7 kg, Frontlader mit Display, 1400 Upm, unterbaufähig, Energieeffizienzklasse A+++</t>
  </si>
  <si>
    <t>LOBBS Waschautomat 8 kg, Frontlader mit Display, 1400 Upm, Energieeffizienzklasse A+++</t>
  </si>
  <si>
    <t>ELNORE Waschautomat 8 kg, Frontlader mit Display, 1400 Upm, säulenfähig, Side-by-Side unterschiebbar, Energieeffizienzklasse A+++</t>
  </si>
  <si>
    <t>GEROP Ablufttrockner 7 kg, Startzeitvorwahl, Energieeffizienzklasse C</t>
  </si>
  <si>
    <t>ELNORE Ablufttrockner 7 kg, Schontrommel, Energieeffizienzklasse C</t>
  </si>
  <si>
    <t>LOBBS Ablufttrockner 7 kg, ohne Startzeitvorwahl, Energieeffizienzklasse C</t>
  </si>
  <si>
    <t>ELNORE Wärmepumpentrockner 8 kg, wartungsfreier Wärmetauscher, Energieeffizienzklasse A+++</t>
  </si>
  <si>
    <t>LOBBS Wärmepumpentrockner 8 kg, Energieeffizienzklasse A++</t>
  </si>
  <si>
    <t>LOBBS Wärmepumpentrockner 7 kg, Energieeffizienzklasse A++</t>
  </si>
  <si>
    <t>SONTA Wärmepumpentrockner 7 kg, ohne Stratzeitvorwahl, Energieeffizienzklasse A++</t>
  </si>
  <si>
    <t>SONTA Waschtrockner 7/4 kg, Frontlader, 1500 Upm, Energieeffizienzklasse A</t>
  </si>
  <si>
    <t>GEROP Waschtrockner 8/4 kg, Frontlader, 1600 Upm, Energieeffizienzklasse A</t>
  </si>
  <si>
    <t>ELNORE Waschtrockner 7/4 kg, Frontlader, 1600 Upm, säulenfähig, Side-by-Side unterschiebbar Energieeffizienzklasse A</t>
  </si>
  <si>
    <t>LOBBS Waschtrockner 7/4 kg, Frontlader, 1500 Upm, Energieeffizienzklasse A</t>
  </si>
  <si>
    <t>ELNORE Bausatz Wasch-/Trockner-Säule mit Push-Pull-Arbeitsplatte</t>
  </si>
  <si>
    <t>LOBBS Verbindungssatz Wasch-/Trockner-Säule</t>
  </si>
  <si>
    <t>SONTA Verbindungssatz Wasch-/Trockner-Säule ohne Auszug</t>
  </si>
  <si>
    <t>ELNORE Bausatz Wasch-/Trockner-Säule</t>
  </si>
  <si>
    <t>EP in EUR</t>
  </si>
  <si>
    <t>VP in EUR</t>
  </si>
  <si>
    <t>UVP in EUR</t>
  </si>
  <si>
    <t>LYM smarter Bewegungsmelder (außen)</t>
  </si>
  <si>
    <t>VPE = Verpackungseinheit, EP = Einkaufspreis, VP = Verkaufspreis, UVP = unverbindliche Preisempfehlung</t>
  </si>
  <si>
    <t>ELNORE Wärmepumpentrockner 7 kg, Schontrommel, integrierte Kondenswasserableitung, Energieeffizienzklasse A+++</t>
  </si>
  <si>
    <t>SUMMO Kaffeemaschine weiß, 8 Tassen, Glaskanne</t>
  </si>
  <si>
    <t>LEGENDE</t>
  </si>
  <si>
    <t>Stück</t>
  </si>
  <si>
    <t>Meter</t>
  </si>
  <si>
    <t>kg</t>
  </si>
  <si>
    <t>AUSZUG ARTIKELLISTE ELUSO</t>
  </si>
  <si>
    <t>ELNORE Waschmittel Caps gemischt (10er-Kennenlernpaket), Sport, Daunen etc.</t>
  </si>
  <si>
    <t>Aktueller Umsatzsteuersatz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</si>
</sst>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vertAlign val="superscript"/>
      <sz val="11"/>
      <color rgb="FF000000"/>
      <name val="Arial"/>
      <family val="2"/>
    </font>
    <font>
      <sz val="11"/>
      <color theme="1"/>
      <name val="Arial"/>
      <family val="2"/>
    </font>
    <font>
      <sz val="11"/>
      <color rgb="FF7030A0"/>
      <name val="Calibri"/>
      <family val="2"/>
      <scheme val="minor"/>
    </font>
    <font>
      <sz val="11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4" fontId="0" fillId="0" borderId="0" xfId="0" applyNumberFormat="1"/>
    <xf numFmtId="4" fontId="1" fillId="0" borderId="5" xfId="0" applyNumberFormat="1" applyFont="1" applyBorder="1" applyAlignment="1">
      <alignment horizontal="right" vertical="center" wrapText="1"/>
    </xf>
    <xf numFmtId="4" fontId="3" fillId="0" borderId="0" xfId="0" applyNumberFormat="1" applyFont="1" applyAlignment="1">
      <alignment vertical="center"/>
    </xf>
    <xf numFmtId="0" fontId="4" fillId="0" borderId="0" xfId="0" applyFont="1"/>
    <xf numFmtId="0" fontId="5" fillId="0" borderId="8" xfId="0" applyFont="1" applyBorder="1" applyAlignment="1">
      <alignment horizontal="justify" vertical="center" wrapText="1"/>
    </xf>
    <xf numFmtId="0" fontId="1" fillId="2" borderId="8" xfId="0" applyFont="1" applyFill="1" applyBorder="1" applyAlignment="1">
      <alignment horizontal="justify" vertical="center" wrapText="1"/>
    </xf>
    <xf numFmtId="4" fontId="1" fillId="2" borderId="5" xfId="0" applyNumberFormat="1" applyFont="1" applyFill="1" applyBorder="1" applyAlignment="1">
      <alignment horizontal="right" vertical="center" wrapText="1"/>
    </xf>
    <xf numFmtId="0" fontId="5" fillId="2" borderId="11" xfId="0" applyFont="1" applyFill="1" applyBorder="1" applyAlignment="1">
      <alignment horizontal="justify" vertical="center" wrapText="1"/>
    </xf>
    <xf numFmtId="4" fontId="1" fillId="2" borderId="12" xfId="0" applyNumberFormat="1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justify" vertical="center" wrapText="1"/>
    </xf>
    <xf numFmtId="4" fontId="5" fillId="0" borderId="5" xfId="0" applyNumberFormat="1" applyFont="1" applyBorder="1" applyAlignment="1">
      <alignment horizontal="righ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0" fillId="2" borderId="0" xfId="0" applyFill="1"/>
    <xf numFmtId="0" fontId="7" fillId="0" borderId="0" xfId="0" applyFont="1"/>
    <xf numFmtId="0" fontId="1" fillId="2" borderId="5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0" fillId="0" borderId="0" xfId="0" applyAlignment="1"/>
    <xf numFmtId="0" fontId="5" fillId="2" borderId="20" xfId="0" applyFont="1" applyFill="1" applyBorder="1" applyAlignment="1">
      <alignment horizontal="justify" vertical="center" wrapText="1"/>
    </xf>
    <xf numFmtId="4" fontId="5" fillId="0" borderId="19" xfId="0" applyNumberFormat="1" applyFont="1" applyBorder="1" applyAlignment="1">
      <alignment horizontal="right" vertical="center" wrapText="1"/>
    </xf>
    <xf numFmtId="0" fontId="1" fillId="2" borderId="12" xfId="0" applyFont="1" applyFill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4" fontId="5" fillId="2" borderId="5" xfId="0" applyNumberFormat="1" applyFont="1" applyFill="1" applyBorder="1" applyAlignment="1">
      <alignment horizontal="right" vertical="center" wrapText="1"/>
    </xf>
    <xf numFmtId="9" fontId="5" fillId="0" borderId="0" xfId="0" applyNumberFormat="1" applyFont="1" applyBorder="1" applyAlignment="1">
      <alignment horizontal="left" vertical="center" wrapText="1"/>
    </xf>
    <xf numFmtId="164" fontId="0" fillId="0" borderId="0" xfId="0" applyNumberFormat="1"/>
    <xf numFmtId="4" fontId="3" fillId="2" borderId="12" xfId="0" applyNumberFormat="1" applyFont="1" applyFill="1" applyBorder="1" applyAlignment="1">
      <alignment horizontal="right" vertical="center"/>
    </xf>
    <xf numFmtId="4" fontId="3" fillId="0" borderId="13" xfId="0" applyNumberFormat="1" applyFont="1" applyBorder="1" applyAlignment="1">
      <alignment horizontal="right" vertical="center"/>
    </xf>
    <xf numFmtId="0" fontId="1" fillId="2" borderId="23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0" fontId="1" fillId="2" borderId="25" xfId="0" applyFont="1" applyFill="1" applyBorder="1" applyAlignment="1">
      <alignment horizontal="right" vertical="center" wrapText="1"/>
    </xf>
    <xf numFmtId="0" fontId="1" fillId="0" borderId="25" xfId="0" applyFont="1" applyBorder="1" applyAlignment="1">
      <alignment horizontal="right" vertical="center" wrapText="1"/>
    </xf>
    <xf numFmtId="0" fontId="1" fillId="2" borderId="14" xfId="0" applyFont="1" applyFill="1" applyBorder="1" applyAlignment="1">
      <alignment horizontal="right" vertical="center" wrapText="1"/>
    </xf>
    <xf numFmtId="0" fontId="1" fillId="2" borderId="26" xfId="0" applyFont="1" applyFill="1" applyBorder="1" applyAlignment="1">
      <alignment horizontal="right" vertical="center" wrapText="1"/>
    </xf>
    <xf numFmtId="0" fontId="1" fillId="2" borderId="27" xfId="0" applyFont="1" applyFill="1" applyBorder="1" applyAlignment="1">
      <alignment horizontal="right" vertical="center" wrapText="1"/>
    </xf>
    <xf numFmtId="0" fontId="1" fillId="0" borderId="27" xfId="0" applyFont="1" applyBorder="1" applyAlignment="1">
      <alignment horizontal="right" vertical="center" wrapText="1"/>
    </xf>
    <xf numFmtId="0" fontId="0" fillId="0" borderId="29" xfId="0" applyBorder="1"/>
    <xf numFmtId="0" fontId="0" fillId="0" borderId="0" xfId="0" applyBorder="1"/>
    <xf numFmtId="0" fontId="1" fillId="2" borderId="30" xfId="0" applyFont="1" applyFill="1" applyBorder="1" applyAlignment="1">
      <alignment vertical="center" wrapText="1"/>
    </xf>
    <xf numFmtId="0" fontId="1" fillId="2" borderId="28" xfId="0" applyFont="1" applyFill="1" applyBorder="1" applyAlignment="1">
      <alignment vertical="center" wrapText="1"/>
    </xf>
    <xf numFmtId="0" fontId="1" fillId="2" borderId="26" xfId="0" applyFont="1" applyFill="1" applyBorder="1" applyAlignment="1">
      <alignment vertical="center" wrapText="1"/>
    </xf>
    <xf numFmtId="0" fontId="1" fillId="2" borderId="24" xfId="0" applyFont="1" applyFill="1" applyBorder="1" applyAlignment="1">
      <alignment vertical="center" wrapText="1"/>
    </xf>
    <xf numFmtId="0" fontId="1" fillId="2" borderId="27" xfId="0" applyFont="1" applyFill="1" applyBorder="1" applyAlignment="1">
      <alignment vertical="center" wrapText="1"/>
    </xf>
    <xf numFmtId="0" fontId="1" fillId="2" borderId="25" xfId="0" applyFont="1" applyFill="1" applyBorder="1" applyAlignment="1">
      <alignment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1" fillId="0" borderId="16" xfId="0" applyNumberFormat="1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5" fillId="2" borderId="8" xfId="0" applyFont="1" applyFill="1" applyBorder="1" applyAlignment="1">
      <alignment horizontal="justify"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9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10" fontId="5" fillId="0" borderId="0" xfId="0" applyNumberFormat="1" applyFont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0"/>
  <sheetViews>
    <sheetView tabSelected="1" topLeftCell="A148" zoomScaleNormal="100" workbookViewId="0">
      <selection activeCell="M8" sqref="M8"/>
    </sheetView>
  </sheetViews>
  <sheetFormatPr baseColWidth="10" defaultRowHeight="14.4" x14ac:dyDescent="0.3"/>
  <cols>
    <col min="1" max="1" width="9" bestFit="1" customWidth="1"/>
    <col min="2" max="2" width="45.6640625" style="18" customWidth="1"/>
    <col min="3" max="3" width="5.109375" bestFit="1" customWidth="1"/>
    <col min="4" max="4" width="6.33203125" bestFit="1" customWidth="1"/>
    <col min="5" max="7" width="13" style="1" customWidth="1"/>
    <col min="8" max="10" width="13" style="3" customWidth="1"/>
  </cols>
  <sheetData>
    <row r="1" spans="1:12" ht="15" customHeight="1" x14ac:dyDescent="0.3">
      <c r="A1" s="66" t="s">
        <v>179</v>
      </c>
      <c r="B1" s="66"/>
      <c r="C1" s="66"/>
      <c r="D1" s="66"/>
      <c r="E1" s="66"/>
      <c r="F1" s="66"/>
      <c r="G1" s="66"/>
      <c r="H1" s="66"/>
      <c r="I1" s="66"/>
      <c r="J1" s="66"/>
    </row>
    <row r="2" spans="1:12" x14ac:dyDescent="0.3">
      <c r="A2" s="66"/>
      <c r="B2" s="66"/>
      <c r="C2" s="66"/>
      <c r="D2" s="66"/>
      <c r="E2" s="66"/>
      <c r="F2" s="66"/>
      <c r="G2" s="66"/>
      <c r="H2" s="66"/>
      <c r="I2" s="66"/>
      <c r="J2" s="66"/>
    </row>
    <row r="3" spans="1:12" ht="57" customHeight="1" thickBot="1" x14ac:dyDescent="0.35">
      <c r="A3" s="61" t="s">
        <v>181</v>
      </c>
      <c r="B3" s="61"/>
      <c r="C3" s="26">
        <v>0.19</v>
      </c>
      <c r="D3" s="67"/>
      <c r="E3" s="67"/>
      <c r="F3" s="67"/>
      <c r="G3" s="67"/>
      <c r="H3" s="67"/>
      <c r="I3" s="67"/>
      <c r="J3" s="67"/>
    </row>
    <row r="4" spans="1:12" x14ac:dyDescent="0.3">
      <c r="A4" s="59" t="s">
        <v>0</v>
      </c>
      <c r="B4" s="57" t="s">
        <v>1</v>
      </c>
      <c r="C4" s="62" t="s">
        <v>2</v>
      </c>
      <c r="D4" s="63"/>
      <c r="E4" s="46" t="s">
        <v>168</v>
      </c>
      <c r="F4" s="47" t="s">
        <v>169</v>
      </c>
      <c r="G4" s="48" t="s">
        <v>170</v>
      </c>
      <c r="H4" s="49" t="s">
        <v>168</v>
      </c>
      <c r="I4" s="49" t="s">
        <v>169</v>
      </c>
      <c r="J4" s="50" t="s">
        <v>170</v>
      </c>
    </row>
    <row r="5" spans="1:12" ht="15" thickBot="1" x14ac:dyDescent="0.35">
      <c r="A5" s="60"/>
      <c r="B5" s="58"/>
      <c r="C5" s="64"/>
      <c r="D5" s="65"/>
      <c r="E5" s="51" t="s">
        <v>3</v>
      </c>
      <c r="F5" s="52" t="s">
        <v>3</v>
      </c>
      <c r="G5" s="53" t="s">
        <v>3</v>
      </c>
      <c r="H5" s="54" t="s">
        <v>100</v>
      </c>
      <c r="I5" s="54" t="s">
        <v>100</v>
      </c>
      <c r="J5" s="55" t="s">
        <v>100</v>
      </c>
    </row>
    <row r="6" spans="1:12" ht="39.9" customHeight="1" x14ac:dyDescent="0.3">
      <c r="A6" s="8">
        <v>116956</v>
      </c>
      <c r="B6" s="21" t="s">
        <v>4</v>
      </c>
      <c r="C6" s="34">
        <v>100</v>
      </c>
      <c r="D6" s="30" t="s">
        <v>176</v>
      </c>
      <c r="E6" s="9">
        <v>14.07</v>
      </c>
      <c r="F6" s="9">
        <v>17.59</v>
      </c>
      <c r="G6" s="9">
        <v>27.8</v>
      </c>
      <c r="H6" s="28">
        <f>SUM(E6*1/(1+$C$3))</f>
        <v>11.823529411764707</v>
      </c>
      <c r="I6" s="28">
        <f>SUM(F6*1/(1+$C$3))</f>
        <v>14.781512605042018</v>
      </c>
      <c r="J6" s="29">
        <f>SUM(G6*1/(1+$C$3))</f>
        <v>23.361344537815128</v>
      </c>
      <c r="L6" s="27"/>
    </row>
    <row r="7" spans="1:12" ht="39.9" customHeight="1" x14ac:dyDescent="0.3">
      <c r="A7" s="10">
        <v>116957</v>
      </c>
      <c r="B7" s="15" t="s">
        <v>5</v>
      </c>
      <c r="C7" s="35">
        <v>100</v>
      </c>
      <c r="D7" s="31" t="s">
        <v>176</v>
      </c>
      <c r="E7" s="7">
        <v>17.510000000000002</v>
      </c>
      <c r="F7" s="7">
        <v>21.89</v>
      </c>
      <c r="G7" s="7">
        <v>34.799999999999997</v>
      </c>
      <c r="H7" s="28">
        <f t="shared" ref="H7:H70" si="0">SUM(E7*1/(1+$C$3))</f>
        <v>14.714285714285717</v>
      </c>
      <c r="I7" s="28">
        <f t="shared" ref="I7:I70" si="1">SUM(F7*1/(1+$C$3))</f>
        <v>18.394957983193279</v>
      </c>
      <c r="J7" s="29">
        <f t="shared" ref="J7:J70" si="2">SUM(G7*1/(1+$C$3))</f>
        <v>29.243697478991596</v>
      </c>
      <c r="L7" s="27"/>
    </row>
    <row r="8" spans="1:12" ht="39.9" customHeight="1" x14ac:dyDescent="0.3">
      <c r="A8" s="10">
        <v>116958</v>
      </c>
      <c r="B8" s="15" t="s">
        <v>6</v>
      </c>
      <c r="C8" s="35">
        <v>100</v>
      </c>
      <c r="D8" s="31" t="s">
        <v>176</v>
      </c>
      <c r="E8" s="7">
        <v>28.03</v>
      </c>
      <c r="F8" s="7">
        <v>35.04</v>
      </c>
      <c r="G8" s="7">
        <v>55.7</v>
      </c>
      <c r="H8" s="28">
        <f t="shared" si="0"/>
        <v>23.554621848739497</v>
      </c>
      <c r="I8" s="28">
        <f t="shared" si="1"/>
        <v>29.445378151260506</v>
      </c>
      <c r="J8" s="29">
        <f t="shared" si="2"/>
        <v>46.806722689075634</v>
      </c>
    </row>
    <row r="9" spans="1:12" ht="39.9" customHeight="1" x14ac:dyDescent="0.3">
      <c r="A9" s="10">
        <v>116962</v>
      </c>
      <c r="B9" s="15" t="s">
        <v>7</v>
      </c>
      <c r="C9" s="35">
        <v>100</v>
      </c>
      <c r="D9" s="31" t="s">
        <v>176</v>
      </c>
      <c r="E9" s="7">
        <v>6.1</v>
      </c>
      <c r="F9" s="7">
        <v>7.63</v>
      </c>
      <c r="G9" s="7">
        <v>12.8</v>
      </c>
      <c r="H9" s="28">
        <f t="shared" si="0"/>
        <v>5.1260504201680668</v>
      </c>
      <c r="I9" s="28">
        <f t="shared" si="1"/>
        <v>6.4117647058823533</v>
      </c>
      <c r="J9" s="29">
        <f t="shared" si="2"/>
        <v>10.756302521008404</v>
      </c>
    </row>
    <row r="10" spans="1:12" ht="39.9" customHeight="1" x14ac:dyDescent="0.3">
      <c r="A10" s="10">
        <v>116963</v>
      </c>
      <c r="B10" s="15" t="s">
        <v>8</v>
      </c>
      <c r="C10" s="35">
        <v>100</v>
      </c>
      <c r="D10" s="31" t="s">
        <v>176</v>
      </c>
      <c r="E10" s="7">
        <v>6.53</v>
      </c>
      <c r="F10" s="7">
        <v>8.16</v>
      </c>
      <c r="G10" s="7">
        <v>13.7</v>
      </c>
      <c r="H10" s="28">
        <f t="shared" si="0"/>
        <v>5.4873949579831933</v>
      </c>
      <c r="I10" s="28">
        <f t="shared" si="1"/>
        <v>6.8571428571428577</v>
      </c>
      <c r="J10" s="29">
        <f t="shared" si="2"/>
        <v>11.512605042016807</v>
      </c>
    </row>
    <row r="11" spans="1:12" ht="39.9" customHeight="1" x14ac:dyDescent="0.3">
      <c r="A11" s="10">
        <v>116965</v>
      </c>
      <c r="B11" s="15" t="s">
        <v>9</v>
      </c>
      <c r="C11" s="35">
        <v>100</v>
      </c>
      <c r="D11" s="31" t="s">
        <v>176</v>
      </c>
      <c r="E11" s="7">
        <v>9.06</v>
      </c>
      <c r="F11" s="7">
        <v>11.32</v>
      </c>
      <c r="G11" s="7">
        <v>19</v>
      </c>
      <c r="H11" s="28">
        <f t="shared" si="0"/>
        <v>7.613445378151261</v>
      </c>
      <c r="I11" s="28">
        <f t="shared" si="1"/>
        <v>9.5126050420168067</v>
      </c>
      <c r="J11" s="29">
        <f t="shared" si="2"/>
        <v>15.966386554621849</v>
      </c>
    </row>
    <row r="12" spans="1:12" ht="39.9" customHeight="1" x14ac:dyDescent="0.3">
      <c r="A12" s="56">
        <v>124659</v>
      </c>
      <c r="B12" s="15" t="s">
        <v>10</v>
      </c>
      <c r="C12" s="40">
        <v>100</v>
      </c>
      <c r="D12" s="41" t="s">
        <v>177</v>
      </c>
      <c r="E12" s="7">
        <v>14.16</v>
      </c>
      <c r="F12" s="7">
        <v>17.7</v>
      </c>
      <c r="G12" s="7">
        <v>75.959999999999994</v>
      </c>
      <c r="H12" s="28">
        <f t="shared" si="0"/>
        <v>11.899159663865547</v>
      </c>
      <c r="I12" s="28">
        <f t="shared" si="1"/>
        <v>14.873949579831933</v>
      </c>
      <c r="J12" s="29">
        <f t="shared" si="2"/>
        <v>63.831932773109244</v>
      </c>
    </row>
    <row r="13" spans="1:12" ht="39.9" customHeight="1" x14ac:dyDescent="0.3">
      <c r="A13" s="56"/>
      <c r="B13" s="15" t="s">
        <v>11</v>
      </c>
      <c r="C13" s="44">
        <v>100</v>
      </c>
      <c r="D13" s="45" t="s">
        <v>177</v>
      </c>
      <c r="E13" s="7">
        <v>18.41</v>
      </c>
      <c r="F13" s="7">
        <v>18.41</v>
      </c>
      <c r="G13" s="7">
        <v>18.41</v>
      </c>
      <c r="H13" s="28">
        <f t="shared" si="0"/>
        <v>15.470588235294118</v>
      </c>
      <c r="I13" s="28">
        <f t="shared" si="1"/>
        <v>15.470588235294118</v>
      </c>
      <c r="J13" s="29">
        <f t="shared" si="2"/>
        <v>15.470588235294118</v>
      </c>
    </row>
    <row r="14" spans="1:12" ht="39.9" customHeight="1" x14ac:dyDescent="0.3">
      <c r="A14" s="56">
        <v>124661</v>
      </c>
      <c r="B14" s="15" t="s">
        <v>12</v>
      </c>
      <c r="C14" s="40">
        <v>100</v>
      </c>
      <c r="D14" s="41" t="s">
        <v>177</v>
      </c>
      <c r="E14" s="7">
        <v>23.48</v>
      </c>
      <c r="F14" s="7">
        <v>29.35</v>
      </c>
      <c r="G14" s="7">
        <v>117.41</v>
      </c>
      <c r="H14" s="28">
        <f t="shared" si="0"/>
        <v>19.731092436974791</v>
      </c>
      <c r="I14" s="28">
        <f t="shared" si="1"/>
        <v>24.663865546218489</v>
      </c>
      <c r="J14" s="29">
        <f t="shared" si="2"/>
        <v>98.663865546218489</v>
      </c>
    </row>
    <row r="15" spans="1:12" ht="39.9" customHeight="1" x14ac:dyDescent="0.3">
      <c r="A15" s="56"/>
      <c r="B15" s="15" t="s">
        <v>11</v>
      </c>
      <c r="C15" s="44">
        <v>100</v>
      </c>
      <c r="D15" s="45" t="s">
        <v>177</v>
      </c>
      <c r="E15" s="7">
        <v>30.69</v>
      </c>
      <c r="F15" s="7">
        <v>30.69</v>
      </c>
      <c r="G15" s="7">
        <v>30.69</v>
      </c>
      <c r="H15" s="28">
        <f t="shared" si="0"/>
        <v>25.789915966386555</v>
      </c>
      <c r="I15" s="28">
        <f t="shared" si="1"/>
        <v>25.789915966386555</v>
      </c>
      <c r="J15" s="29">
        <f t="shared" si="2"/>
        <v>25.789915966386555</v>
      </c>
    </row>
    <row r="16" spans="1:12" ht="39.9" customHeight="1" x14ac:dyDescent="0.3">
      <c r="A16" s="56">
        <v>124759</v>
      </c>
      <c r="B16" s="15" t="s">
        <v>13</v>
      </c>
      <c r="C16" s="44">
        <v>100</v>
      </c>
      <c r="D16" s="45" t="s">
        <v>177</v>
      </c>
      <c r="E16" s="7">
        <v>23.92</v>
      </c>
      <c r="F16" s="7">
        <v>29.9</v>
      </c>
      <c r="G16" s="7">
        <v>118.8</v>
      </c>
      <c r="H16" s="28">
        <f t="shared" si="0"/>
        <v>20.100840336134457</v>
      </c>
      <c r="I16" s="28">
        <f t="shared" si="1"/>
        <v>25.126050420168067</v>
      </c>
      <c r="J16" s="29">
        <f t="shared" si="2"/>
        <v>99.831932773109244</v>
      </c>
    </row>
    <row r="17" spans="1:10" ht="39.9" customHeight="1" x14ac:dyDescent="0.3">
      <c r="A17" s="56"/>
      <c r="B17" s="15" t="s">
        <v>11</v>
      </c>
      <c r="C17" s="42">
        <v>100</v>
      </c>
      <c r="D17" s="43" t="s">
        <v>177</v>
      </c>
      <c r="E17" s="7">
        <v>30.69</v>
      </c>
      <c r="F17" s="7">
        <v>30.69</v>
      </c>
      <c r="G17" s="7">
        <v>30.69</v>
      </c>
      <c r="H17" s="28">
        <f t="shared" si="0"/>
        <v>25.789915966386555</v>
      </c>
      <c r="I17" s="28">
        <f t="shared" si="1"/>
        <v>25.789915966386555</v>
      </c>
      <c r="J17" s="29">
        <f t="shared" si="2"/>
        <v>25.789915966386555</v>
      </c>
    </row>
    <row r="18" spans="1:10" ht="39.9" customHeight="1" x14ac:dyDescent="0.3">
      <c r="A18" s="56">
        <v>124761</v>
      </c>
      <c r="B18" s="15" t="s">
        <v>14</v>
      </c>
      <c r="C18" s="40">
        <v>100</v>
      </c>
      <c r="D18" s="41" t="s">
        <v>177</v>
      </c>
      <c r="E18" s="7">
        <v>37.520000000000003</v>
      </c>
      <c r="F18" s="7">
        <v>46.9</v>
      </c>
      <c r="G18" s="7">
        <v>189.81</v>
      </c>
      <c r="H18" s="28">
        <f t="shared" si="0"/>
        <v>31.529411764705888</v>
      </c>
      <c r="I18" s="28">
        <f t="shared" si="1"/>
        <v>39.411764705882355</v>
      </c>
      <c r="J18" s="29">
        <f t="shared" si="2"/>
        <v>159.50420168067228</v>
      </c>
    </row>
    <row r="19" spans="1:10" ht="39.9" customHeight="1" x14ac:dyDescent="0.3">
      <c r="A19" s="56"/>
      <c r="B19" s="15" t="s">
        <v>11</v>
      </c>
      <c r="C19" s="42">
        <v>100</v>
      </c>
      <c r="D19" s="43" t="s">
        <v>177</v>
      </c>
      <c r="E19" s="7">
        <v>51.15</v>
      </c>
      <c r="F19" s="7">
        <v>51.15</v>
      </c>
      <c r="G19" s="7">
        <v>51.15</v>
      </c>
      <c r="H19" s="28">
        <f t="shared" si="0"/>
        <v>42.983193277310924</v>
      </c>
      <c r="I19" s="28">
        <f t="shared" si="1"/>
        <v>42.983193277310924</v>
      </c>
      <c r="J19" s="29">
        <f t="shared" si="2"/>
        <v>42.983193277310924</v>
      </c>
    </row>
    <row r="20" spans="1:10" ht="39.9" customHeight="1" x14ac:dyDescent="0.3">
      <c r="A20" s="56">
        <v>124769</v>
      </c>
      <c r="B20" s="15" t="s">
        <v>15</v>
      </c>
      <c r="C20" s="44">
        <v>100</v>
      </c>
      <c r="D20" s="45" t="s">
        <v>177</v>
      </c>
      <c r="E20" s="7">
        <v>239.16</v>
      </c>
      <c r="F20" s="7">
        <v>298.95</v>
      </c>
      <c r="G20" s="7">
        <v>1138.8499999999999</v>
      </c>
      <c r="H20" s="28">
        <f t="shared" si="0"/>
        <v>200.9747899159664</v>
      </c>
      <c r="I20" s="28">
        <f t="shared" si="1"/>
        <v>251.21848739495798</v>
      </c>
      <c r="J20" s="29">
        <f t="shared" si="2"/>
        <v>957.01680672268901</v>
      </c>
    </row>
    <row r="21" spans="1:10" ht="39.9" customHeight="1" x14ac:dyDescent="0.3">
      <c r="A21" s="56"/>
      <c r="B21" s="15" t="s">
        <v>11</v>
      </c>
      <c r="C21" s="42">
        <v>100</v>
      </c>
      <c r="D21" s="43" t="s">
        <v>177</v>
      </c>
      <c r="E21" s="7">
        <v>327.36</v>
      </c>
      <c r="F21" s="7">
        <v>327.36</v>
      </c>
      <c r="G21" s="7">
        <v>327.36</v>
      </c>
      <c r="H21" s="28">
        <f t="shared" si="0"/>
        <v>275.09243697478996</v>
      </c>
      <c r="I21" s="28">
        <f t="shared" si="1"/>
        <v>275.09243697478996</v>
      </c>
      <c r="J21" s="29">
        <f t="shared" si="2"/>
        <v>275.09243697478996</v>
      </c>
    </row>
    <row r="22" spans="1:10" ht="39.9" customHeight="1" x14ac:dyDescent="0.3">
      <c r="A22" s="10">
        <v>137561</v>
      </c>
      <c r="B22" s="15" t="s">
        <v>16</v>
      </c>
      <c r="C22" s="36">
        <v>1</v>
      </c>
      <c r="D22" s="32" t="s">
        <v>176</v>
      </c>
      <c r="E22" s="7">
        <v>1.75</v>
      </c>
      <c r="F22" s="7">
        <v>2.19</v>
      </c>
      <c r="G22" s="7">
        <v>9</v>
      </c>
      <c r="H22" s="28">
        <f t="shared" si="0"/>
        <v>1.4705882352941178</v>
      </c>
      <c r="I22" s="28">
        <f t="shared" si="1"/>
        <v>1.8403361344537816</v>
      </c>
      <c r="J22" s="29">
        <f t="shared" si="2"/>
        <v>7.5630252100840343</v>
      </c>
    </row>
    <row r="23" spans="1:10" ht="39.9" customHeight="1" x14ac:dyDescent="0.3">
      <c r="A23" s="10">
        <v>137563</v>
      </c>
      <c r="B23" s="15" t="s">
        <v>17</v>
      </c>
      <c r="C23" s="36">
        <v>1</v>
      </c>
      <c r="D23" s="32" t="s">
        <v>176</v>
      </c>
      <c r="E23" s="7">
        <v>32</v>
      </c>
      <c r="F23" s="7">
        <v>40</v>
      </c>
      <c r="G23" s="7">
        <v>116.2</v>
      </c>
      <c r="H23" s="28">
        <f t="shared" si="0"/>
        <v>26.890756302521009</v>
      </c>
      <c r="I23" s="28">
        <f t="shared" si="1"/>
        <v>33.613445378151262</v>
      </c>
      <c r="J23" s="29">
        <f t="shared" si="2"/>
        <v>97.64705882352942</v>
      </c>
    </row>
    <row r="24" spans="1:10" ht="39.9" customHeight="1" x14ac:dyDescent="0.3">
      <c r="A24" s="10">
        <v>137565</v>
      </c>
      <c r="B24" s="15" t="s">
        <v>18</v>
      </c>
      <c r="C24" s="36">
        <v>1</v>
      </c>
      <c r="D24" s="32" t="s">
        <v>176</v>
      </c>
      <c r="E24" s="7">
        <v>26.14</v>
      </c>
      <c r="F24" s="7">
        <v>32.67</v>
      </c>
      <c r="G24" s="7">
        <v>94.9</v>
      </c>
      <c r="H24" s="28">
        <f t="shared" si="0"/>
        <v>21.966386554621849</v>
      </c>
      <c r="I24" s="28">
        <f t="shared" si="1"/>
        <v>27.453781512605044</v>
      </c>
      <c r="J24" s="29">
        <f t="shared" si="2"/>
        <v>79.747899159663874</v>
      </c>
    </row>
    <row r="25" spans="1:10" ht="39.9" customHeight="1" x14ac:dyDescent="0.3">
      <c r="A25" s="10">
        <v>137580</v>
      </c>
      <c r="B25" s="15" t="s">
        <v>19</v>
      </c>
      <c r="C25" s="36">
        <v>1</v>
      </c>
      <c r="D25" s="32" t="s">
        <v>176</v>
      </c>
      <c r="E25" s="7">
        <v>16.399999999999999</v>
      </c>
      <c r="F25" s="7">
        <v>20.5</v>
      </c>
      <c r="G25" s="7">
        <v>30.75</v>
      </c>
      <c r="H25" s="28">
        <f t="shared" si="0"/>
        <v>13.781512605042016</v>
      </c>
      <c r="I25" s="28">
        <f t="shared" si="1"/>
        <v>17.22689075630252</v>
      </c>
      <c r="J25" s="29">
        <f t="shared" si="2"/>
        <v>25.840336134453782</v>
      </c>
    </row>
    <row r="26" spans="1:10" ht="39.9" customHeight="1" x14ac:dyDescent="0.3">
      <c r="A26" s="10">
        <v>137581</v>
      </c>
      <c r="B26" s="15" t="s">
        <v>20</v>
      </c>
      <c r="C26" s="36">
        <v>1</v>
      </c>
      <c r="D26" s="32" t="s">
        <v>176</v>
      </c>
      <c r="E26" s="7">
        <v>20.72</v>
      </c>
      <c r="F26" s="7">
        <v>25.9</v>
      </c>
      <c r="G26" s="7">
        <v>38.85</v>
      </c>
      <c r="H26" s="28">
        <f t="shared" si="0"/>
        <v>17.411764705882351</v>
      </c>
      <c r="I26" s="28">
        <f t="shared" si="1"/>
        <v>21.764705882352942</v>
      </c>
      <c r="J26" s="29">
        <f t="shared" si="2"/>
        <v>32.647058823529413</v>
      </c>
    </row>
    <row r="27" spans="1:10" ht="39.9" customHeight="1" x14ac:dyDescent="0.3">
      <c r="A27" s="10">
        <v>137590</v>
      </c>
      <c r="B27" s="15" t="s">
        <v>21</v>
      </c>
      <c r="C27" s="36">
        <v>1</v>
      </c>
      <c r="D27" s="32" t="s">
        <v>176</v>
      </c>
      <c r="E27" s="7">
        <v>4.1500000000000004</v>
      </c>
      <c r="F27" s="7">
        <v>5.19</v>
      </c>
      <c r="G27" s="7">
        <v>9.8000000000000007</v>
      </c>
      <c r="H27" s="28">
        <f t="shared" si="0"/>
        <v>3.4873949579831938</v>
      </c>
      <c r="I27" s="28">
        <f t="shared" si="1"/>
        <v>4.3613445378151265</v>
      </c>
      <c r="J27" s="29">
        <f t="shared" si="2"/>
        <v>8.2352941176470598</v>
      </c>
    </row>
    <row r="28" spans="1:10" ht="39.9" customHeight="1" x14ac:dyDescent="0.3">
      <c r="A28" s="10">
        <v>137591</v>
      </c>
      <c r="B28" s="15" t="s">
        <v>22</v>
      </c>
      <c r="C28" s="36">
        <v>1</v>
      </c>
      <c r="D28" s="32" t="s">
        <v>176</v>
      </c>
      <c r="E28" s="7">
        <v>3.94</v>
      </c>
      <c r="F28" s="7">
        <v>4.93</v>
      </c>
      <c r="G28" s="7">
        <v>9.3000000000000007</v>
      </c>
      <c r="H28" s="28">
        <f t="shared" si="0"/>
        <v>3.3109243697478994</v>
      </c>
      <c r="I28" s="28">
        <f t="shared" si="1"/>
        <v>4.1428571428571432</v>
      </c>
      <c r="J28" s="29">
        <f t="shared" si="2"/>
        <v>7.8151260504201687</v>
      </c>
    </row>
    <row r="29" spans="1:10" ht="39.9" customHeight="1" x14ac:dyDescent="0.3">
      <c r="A29" s="10">
        <v>137550</v>
      </c>
      <c r="B29" s="15" t="s">
        <v>23</v>
      </c>
      <c r="C29" s="36">
        <v>100</v>
      </c>
      <c r="D29" s="32" t="s">
        <v>176</v>
      </c>
      <c r="E29" s="7">
        <v>15.67</v>
      </c>
      <c r="F29" s="7">
        <v>19.59</v>
      </c>
      <c r="G29" s="7">
        <v>59.6</v>
      </c>
      <c r="H29" s="28">
        <f t="shared" si="0"/>
        <v>13.168067226890757</v>
      </c>
      <c r="I29" s="28">
        <f t="shared" si="1"/>
        <v>16.462184873949582</v>
      </c>
      <c r="J29" s="29">
        <f t="shared" si="2"/>
        <v>50.084033613445385</v>
      </c>
    </row>
    <row r="30" spans="1:10" ht="39.9" customHeight="1" x14ac:dyDescent="0.3">
      <c r="A30" s="10">
        <v>137551</v>
      </c>
      <c r="B30" s="15" t="s">
        <v>24</v>
      </c>
      <c r="C30" s="36">
        <v>100</v>
      </c>
      <c r="D30" s="32" t="s">
        <v>176</v>
      </c>
      <c r="E30" s="7">
        <v>8.9700000000000006</v>
      </c>
      <c r="F30" s="7">
        <v>11.21</v>
      </c>
      <c r="G30" s="7">
        <v>28.2</v>
      </c>
      <c r="H30" s="28">
        <f t="shared" si="0"/>
        <v>7.5378151260504209</v>
      </c>
      <c r="I30" s="28">
        <f t="shared" si="1"/>
        <v>9.420168067226891</v>
      </c>
      <c r="J30" s="29">
        <f t="shared" si="2"/>
        <v>23.69747899159664</v>
      </c>
    </row>
    <row r="31" spans="1:10" ht="39.9" customHeight="1" x14ac:dyDescent="0.3">
      <c r="A31" s="10">
        <v>137555</v>
      </c>
      <c r="B31" s="15" t="s">
        <v>25</v>
      </c>
      <c r="C31" s="36">
        <v>100</v>
      </c>
      <c r="D31" s="32" t="s">
        <v>176</v>
      </c>
      <c r="E31" s="7">
        <v>54.81</v>
      </c>
      <c r="F31" s="7">
        <v>68.510000000000005</v>
      </c>
      <c r="G31" s="7">
        <v>187</v>
      </c>
      <c r="H31" s="28">
        <f t="shared" si="0"/>
        <v>46.058823529411768</v>
      </c>
      <c r="I31" s="28">
        <f t="shared" si="1"/>
        <v>57.571428571428577</v>
      </c>
      <c r="J31" s="29">
        <f t="shared" si="2"/>
        <v>157.14285714285714</v>
      </c>
    </row>
    <row r="32" spans="1:10" ht="39.9" customHeight="1" x14ac:dyDescent="0.3">
      <c r="A32" s="10">
        <v>137556</v>
      </c>
      <c r="B32" s="15" t="s">
        <v>26</v>
      </c>
      <c r="C32" s="36">
        <v>100</v>
      </c>
      <c r="D32" s="32" t="s">
        <v>176</v>
      </c>
      <c r="E32" s="7">
        <v>43.78</v>
      </c>
      <c r="F32" s="7">
        <v>54.73</v>
      </c>
      <c r="G32" s="7">
        <v>146</v>
      </c>
      <c r="H32" s="28">
        <f t="shared" si="0"/>
        <v>36.789915966386559</v>
      </c>
      <c r="I32" s="28">
        <f t="shared" si="1"/>
        <v>45.991596638655459</v>
      </c>
      <c r="J32" s="29">
        <f t="shared" si="2"/>
        <v>122.68907563025211</v>
      </c>
    </row>
    <row r="33" spans="1:10" ht="39.9" customHeight="1" x14ac:dyDescent="0.3">
      <c r="A33" s="10">
        <v>137559</v>
      </c>
      <c r="B33" s="15" t="s">
        <v>27</v>
      </c>
      <c r="C33" s="36">
        <v>100</v>
      </c>
      <c r="D33" s="32" t="s">
        <v>176</v>
      </c>
      <c r="E33" s="7">
        <v>15.04</v>
      </c>
      <c r="F33" s="7">
        <v>18.8</v>
      </c>
      <c r="G33" s="7">
        <v>45.9</v>
      </c>
      <c r="H33" s="28">
        <f t="shared" si="0"/>
        <v>12.638655462184873</v>
      </c>
      <c r="I33" s="28">
        <f t="shared" si="1"/>
        <v>15.798319327731093</v>
      </c>
      <c r="J33" s="29">
        <f t="shared" si="2"/>
        <v>38.571428571428569</v>
      </c>
    </row>
    <row r="34" spans="1:10" ht="39.9" customHeight="1" x14ac:dyDescent="0.3">
      <c r="A34" s="10">
        <v>148967</v>
      </c>
      <c r="B34" s="15" t="s">
        <v>28</v>
      </c>
      <c r="C34" s="36">
        <v>25</v>
      </c>
      <c r="D34" s="32" t="s">
        <v>178</v>
      </c>
      <c r="E34" s="7">
        <v>3.09</v>
      </c>
      <c r="F34" s="7">
        <v>3.86</v>
      </c>
      <c r="G34" s="7">
        <v>8.43</v>
      </c>
      <c r="H34" s="28">
        <f t="shared" si="0"/>
        <v>2.596638655462185</v>
      </c>
      <c r="I34" s="28">
        <f t="shared" si="1"/>
        <v>3.2436974789915967</v>
      </c>
      <c r="J34" s="29">
        <f t="shared" si="2"/>
        <v>7.0840336134453779</v>
      </c>
    </row>
    <row r="35" spans="1:10" ht="39.9" customHeight="1" x14ac:dyDescent="0.3">
      <c r="A35" s="10">
        <v>148968</v>
      </c>
      <c r="B35" s="15" t="s">
        <v>29</v>
      </c>
      <c r="C35" s="36">
        <v>25</v>
      </c>
      <c r="D35" s="32" t="s">
        <v>178</v>
      </c>
      <c r="E35" s="7">
        <v>3.54</v>
      </c>
      <c r="F35" s="7">
        <v>4.42</v>
      </c>
      <c r="G35" s="7">
        <v>9.65</v>
      </c>
      <c r="H35" s="28">
        <f t="shared" si="0"/>
        <v>2.9747899159663866</v>
      </c>
      <c r="I35" s="28">
        <f t="shared" si="1"/>
        <v>3.7142857142857144</v>
      </c>
      <c r="J35" s="29">
        <f t="shared" si="2"/>
        <v>8.109243697478993</v>
      </c>
    </row>
    <row r="36" spans="1:10" ht="39.9" customHeight="1" x14ac:dyDescent="0.3">
      <c r="A36" s="10">
        <v>148970</v>
      </c>
      <c r="B36" s="15" t="s">
        <v>30</v>
      </c>
      <c r="C36" s="36">
        <v>25</v>
      </c>
      <c r="D36" s="32" t="s">
        <v>178</v>
      </c>
      <c r="E36" s="7">
        <v>5.01</v>
      </c>
      <c r="F36" s="7">
        <v>6.26</v>
      </c>
      <c r="G36" s="7">
        <v>13.68</v>
      </c>
      <c r="H36" s="28">
        <f t="shared" si="0"/>
        <v>4.2100840336134455</v>
      </c>
      <c r="I36" s="28">
        <f t="shared" si="1"/>
        <v>5.2605042016806722</v>
      </c>
      <c r="J36" s="29">
        <f t="shared" si="2"/>
        <v>11.495798319327731</v>
      </c>
    </row>
    <row r="37" spans="1:10" ht="39.9" customHeight="1" x14ac:dyDescent="0.3">
      <c r="A37" s="10">
        <v>153550</v>
      </c>
      <c r="B37" s="15" t="s">
        <v>31</v>
      </c>
      <c r="C37" s="36">
        <v>1</v>
      </c>
      <c r="D37" s="32" t="s">
        <v>176</v>
      </c>
      <c r="E37" s="7">
        <v>2.78</v>
      </c>
      <c r="F37" s="7">
        <v>3.47</v>
      </c>
      <c r="G37" s="7">
        <v>4.82</v>
      </c>
      <c r="H37" s="28">
        <f t="shared" si="0"/>
        <v>2.3361344537815127</v>
      </c>
      <c r="I37" s="28">
        <f t="shared" si="1"/>
        <v>2.9159663865546221</v>
      </c>
      <c r="J37" s="29">
        <f t="shared" si="2"/>
        <v>4.0504201680672276</v>
      </c>
    </row>
    <row r="38" spans="1:10" ht="39.9" customHeight="1" x14ac:dyDescent="0.3">
      <c r="A38" s="10">
        <v>153671</v>
      </c>
      <c r="B38" s="15" t="s">
        <v>32</v>
      </c>
      <c r="C38" s="36">
        <v>1</v>
      </c>
      <c r="D38" s="32" t="s">
        <v>176</v>
      </c>
      <c r="E38" s="7">
        <v>3.98</v>
      </c>
      <c r="F38" s="7">
        <v>4.97</v>
      </c>
      <c r="G38" s="7">
        <v>6.97</v>
      </c>
      <c r="H38" s="28">
        <f t="shared" si="0"/>
        <v>3.3445378151260505</v>
      </c>
      <c r="I38" s="28">
        <f t="shared" si="1"/>
        <v>4.1764705882352944</v>
      </c>
      <c r="J38" s="29">
        <f t="shared" si="2"/>
        <v>5.8571428571428568</v>
      </c>
    </row>
    <row r="39" spans="1:10" ht="39.9" customHeight="1" x14ac:dyDescent="0.3">
      <c r="A39" s="10">
        <v>153685</v>
      </c>
      <c r="B39" s="15" t="s">
        <v>33</v>
      </c>
      <c r="C39" s="36">
        <v>1</v>
      </c>
      <c r="D39" s="32" t="s">
        <v>176</v>
      </c>
      <c r="E39" s="7">
        <v>4.49</v>
      </c>
      <c r="F39" s="7">
        <v>5.61</v>
      </c>
      <c r="G39" s="7">
        <v>7.79</v>
      </c>
      <c r="H39" s="28">
        <f t="shared" si="0"/>
        <v>3.7731092436974794</v>
      </c>
      <c r="I39" s="28">
        <f t="shared" si="1"/>
        <v>4.7142857142857144</v>
      </c>
      <c r="J39" s="29">
        <f t="shared" si="2"/>
        <v>6.5462184873949587</v>
      </c>
    </row>
    <row r="40" spans="1:10" ht="39.9" customHeight="1" x14ac:dyDescent="0.3">
      <c r="A40" s="10">
        <v>154571</v>
      </c>
      <c r="B40" s="15" t="s">
        <v>34</v>
      </c>
      <c r="C40" s="36">
        <v>1</v>
      </c>
      <c r="D40" s="32" t="s">
        <v>176</v>
      </c>
      <c r="E40" s="7">
        <v>7.46</v>
      </c>
      <c r="F40" s="7">
        <v>9.33</v>
      </c>
      <c r="G40" s="7">
        <v>12.96</v>
      </c>
      <c r="H40" s="28">
        <f t="shared" si="0"/>
        <v>6.26890756302521</v>
      </c>
      <c r="I40" s="28">
        <f t="shared" si="1"/>
        <v>7.8403361344537821</v>
      </c>
      <c r="J40" s="29">
        <f t="shared" si="2"/>
        <v>10.890756302521009</v>
      </c>
    </row>
    <row r="41" spans="1:10" ht="39.9" customHeight="1" x14ac:dyDescent="0.3">
      <c r="A41" s="5">
        <v>154578</v>
      </c>
      <c r="B41" s="16" t="s">
        <v>35</v>
      </c>
      <c r="C41" s="36">
        <v>1</v>
      </c>
      <c r="D41" s="32" t="s">
        <v>176</v>
      </c>
      <c r="E41" s="2">
        <v>11.21</v>
      </c>
      <c r="F41" s="2">
        <v>14.01</v>
      </c>
      <c r="G41" s="2">
        <v>19.46</v>
      </c>
      <c r="H41" s="28">
        <f t="shared" si="0"/>
        <v>9.420168067226891</v>
      </c>
      <c r="I41" s="28">
        <f t="shared" si="1"/>
        <v>11.77310924369748</v>
      </c>
      <c r="J41" s="29">
        <f t="shared" si="2"/>
        <v>16.352941176470591</v>
      </c>
    </row>
    <row r="42" spans="1:10" ht="39.9" customHeight="1" x14ac:dyDescent="0.3">
      <c r="A42" s="5">
        <v>154581</v>
      </c>
      <c r="B42" s="16" t="s">
        <v>36</v>
      </c>
      <c r="C42" s="36">
        <v>1</v>
      </c>
      <c r="D42" s="32" t="s">
        <v>176</v>
      </c>
      <c r="E42" s="2">
        <v>1.2</v>
      </c>
      <c r="F42" s="2">
        <v>1.5</v>
      </c>
      <c r="G42" s="2">
        <v>2.09</v>
      </c>
      <c r="H42" s="28">
        <f t="shared" si="0"/>
        <v>1.0084033613445378</v>
      </c>
      <c r="I42" s="28">
        <f t="shared" si="1"/>
        <v>1.2605042016806722</v>
      </c>
      <c r="J42" s="29">
        <f t="shared" si="2"/>
        <v>1.7563025210084033</v>
      </c>
    </row>
    <row r="43" spans="1:10" ht="39.9" customHeight="1" x14ac:dyDescent="0.3">
      <c r="A43" s="5">
        <v>154582</v>
      </c>
      <c r="B43" s="16" t="s">
        <v>37</v>
      </c>
      <c r="C43" s="36">
        <v>1</v>
      </c>
      <c r="D43" s="32" t="s">
        <v>176</v>
      </c>
      <c r="E43" s="2">
        <v>2.06</v>
      </c>
      <c r="F43" s="2">
        <v>2.57</v>
      </c>
      <c r="G43" s="2">
        <v>3.57</v>
      </c>
      <c r="H43" s="28">
        <f t="shared" si="0"/>
        <v>1.73109243697479</v>
      </c>
      <c r="I43" s="28">
        <f t="shared" si="1"/>
        <v>2.1596638655462184</v>
      </c>
      <c r="J43" s="29">
        <f t="shared" si="2"/>
        <v>3</v>
      </c>
    </row>
    <row r="44" spans="1:10" ht="39.9" customHeight="1" x14ac:dyDescent="0.3">
      <c r="A44" s="5">
        <v>154583</v>
      </c>
      <c r="B44" s="16" t="s">
        <v>38</v>
      </c>
      <c r="C44" s="36">
        <v>1</v>
      </c>
      <c r="D44" s="32" t="s">
        <v>176</v>
      </c>
      <c r="E44" s="2">
        <v>3.62</v>
      </c>
      <c r="F44" s="2">
        <v>4.5199999999999996</v>
      </c>
      <c r="G44" s="2">
        <v>6.28</v>
      </c>
      <c r="H44" s="28">
        <f t="shared" si="0"/>
        <v>3.0420168067226894</v>
      </c>
      <c r="I44" s="28">
        <f t="shared" si="1"/>
        <v>3.7983193277310923</v>
      </c>
      <c r="J44" s="29">
        <f t="shared" si="2"/>
        <v>5.2773109243697487</v>
      </c>
    </row>
    <row r="45" spans="1:10" ht="39.9" customHeight="1" x14ac:dyDescent="0.3">
      <c r="A45" s="5">
        <v>154586</v>
      </c>
      <c r="B45" s="16" t="s">
        <v>39</v>
      </c>
      <c r="C45" s="36">
        <v>1</v>
      </c>
      <c r="D45" s="32" t="s">
        <v>176</v>
      </c>
      <c r="E45" s="2">
        <v>1.6</v>
      </c>
      <c r="F45" s="2">
        <v>2</v>
      </c>
      <c r="G45" s="2">
        <v>2.78</v>
      </c>
      <c r="H45" s="28">
        <f t="shared" si="0"/>
        <v>1.3445378151260505</v>
      </c>
      <c r="I45" s="28">
        <f t="shared" si="1"/>
        <v>1.680672268907563</v>
      </c>
      <c r="J45" s="29">
        <f t="shared" si="2"/>
        <v>2.3361344537815127</v>
      </c>
    </row>
    <row r="46" spans="1:10" ht="39.9" customHeight="1" x14ac:dyDescent="0.3">
      <c r="A46" s="5">
        <v>154587</v>
      </c>
      <c r="B46" s="16" t="s">
        <v>40</v>
      </c>
      <c r="C46" s="36">
        <v>1</v>
      </c>
      <c r="D46" s="32" t="s">
        <v>176</v>
      </c>
      <c r="E46" s="2">
        <v>30.06</v>
      </c>
      <c r="F46" s="2">
        <v>3.83</v>
      </c>
      <c r="G46" s="2">
        <v>5.33</v>
      </c>
      <c r="H46" s="28">
        <f t="shared" si="0"/>
        <v>25.260504201680671</v>
      </c>
      <c r="I46" s="28">
        <f t="shared" si="1"/>
        <v>3.2184873949579833</v>
      </c>
      <c r="J46" s="29">
        <f t="shared" si="2"/>
        <v>4.4789915966386555</v>
      </c>
    </row>
    <row r="47" spans="1:10" ht="39.9" customHeight="1" x14ac:dyDescent="0.3">
      <c r="A47" s="5">
        <v>154589</v>
      </c>
      <c r="B47" s="16" t="s">
        <v>41</v>
      </c>
      <c r="C47" s="36">
        <v>1</v>
      </c>
      <c r="D47" s="32" t="s">
        <v>176</v>
      </c>
      <c r="E47" s="2">
        <v>4.21</v>
      </c>
      <c r="F47" s="2">
        <v>5.26</v>
      </c>
      <c r="G47" s="2">
        <v>7.31</v>
      </c>
      <c r="H47" s="28">
        <f t="shared" si="0"/>
        <v>3.5378151260504205</v>
      </c>
      <c r="I47" s="28">
        <f t="shared" si="1"/>
        <v>4.420168067226891</v>
      </c>
      <c r="J47" s="29">
        <f t="shared" si="2"/>
        <v>6.1428571428571432</v>
      </c>
    </row>
    <row r="48" spans="1:10" ht="39.9" customHeight="1" x14ac:dyDescent="0.3">
      <c r="A48" s="5">
        <v>154592</v>
      </c>
      <c r="B48" s="16" t="s">
        <v>42</v>
      </c>
      <c r="C48" s="36">
        <v>1</v>
      </c>
      <c r="D48" s="32" t="s">
        <v>176</v>
      </c>
      <c r="E48" s="2">
        <v>117.85</v>
      </c>
      <c r="F48" s="2">
        <v>147.31</v>
      </c>
      <c r="G48" s="2">
        <v>204.77</v>
      </c>
      <c r="H48" s="28">
        <f t="shared" si="0"/>
        <v>99.033613445378151</v>
      </c>
      <c r="I48" s="28">
        <f t="shared" si="1"/>
        <v>123.78991596638656</v>
      </c>
      <c r="J48" s="29">
        <f t="shared" si="2"/>
        <v>172.07563025210086</v>
      </c>
    </row>
    <row r="49" spans="1:10" ht="39.9" customHeight="1" x14ac:dyDescent="0.3">
      <c r="A49" s="5">
        <v>154593</v>
      </c>
      <c r="B49" s="16" t="s">
        <v>43</v>
      </c>
      <c r="C49" s="36">
        <v>1</v>
      </c>
      <c r="D49" s="32" t="s">
        <v>176</v>
      </c>
      <c r="E49" s="2">
        <v>18.88</v>
      </c>
      <c r="F49" s="2">
        <v>23.6</v>
      </c>
      <c r="G49" s="2">
        <v>32.799999999999997</v>
      </c>
      <c r="H49" s="28">
        <f t="shared" si="0"/>
        <v>15.865546218487395</v>
      </c>
      <c r="I49" s="28">
        <f t="shared" si="1"/>
        <v>19.831932773109244</v>
      </c>
      <c r="J49" s="29">
        <f t="shared" si="2"/>
        <v>27.563025210084032</v>
      </c>
    </row>
    <row r="50" spans="1:10" ht="39.9" customHeight="1" x14ac:dyDescent="0.3">
      <c r="A50" s="5">
        <v>165932</v>
      </c>
      <c r="B50" s="16" t="s">
        <v>44</v>
      </c>
      <c r="C50" s="36">
        <v>1</v>
      </c>
      <c r="D50" s="32" t="s">
        <v>176</v>
      </c>
      <c r="E50" s="2">
        <v>37.5</v>
      </c>
      <c r="F50" s="2">
        <v>46.88</v>
      </c>
      <c r="G50" s="2">
        <v>56.82</v>
      </c>
      <c r="H50" s="28">
        <f t="shared" si="0"/>
        <v>31.512605042016808</v>
      </c>
      <c r="I50" s="28">
        <f t="shared" si="1"/>
        <v>39.394957983193279</v>
      </c>
      <c r="J50" s="29">
        <f t="shared" si="2"/>
        <v>47.747899159663866</v>
      </c>
    </row>
    <row r="51" spans="1:10" ht="39.9" customHeight="1" x14ac:dyDescent="0.3">
      <c r="A51" s="5">
        <v>165933</v>
      </c>
      <c r="B51" s="16" t="s">
        <v>45</v>
      </c>
      <c r="C51" s="36">
        <v>1</v>
      </c>
      <c r="D51" s="32" t="s">
        <v>176</v>
      </c>
      <c r="E51" s="2">
        <v>47.9</v>
      </c>
      <c r="F51" s="2">
        <v>59.87</v>
      </c>
      <c r="G51" s="2">
        <v>72.569999999999993</v>
      </c>
      <c r="H51" s="28">
        <f t="shared" si="0"/>
        <v>40.252100840336134</v>
      </c>
      <c r="I51" s="28">
        <f t="shared" si="1"/>
        <v>50.310924369747902</v>
      </c>
      <c r="J51" s="29">
        <f t="shared" si="2"/>
        <v>60.983193277310924</v>
      </c>
    </row>
    <row r="52" spans="1:10" ht="39.9" customHeight="1" x14ac:dyDescent="0.3">
      <c r="A52" s="5">
        <v>165935</v>
      </c>
      <c r="B52" s="16" t="s">
        <v>46</v>
      </c>
      <c r="C52" s="36">
        <v>1</v>
      </c>
      <c r="D52" s="32" t="s">
        <v>176</v>
      </c>
      <c r="E52" s="2">
        <v>223.38</v>
      </c>
      <c r="F52" s="2">
        <v>279.22000000000003</v>
      </c>
      <c r="G52" s="2">
        <v>385.13</v>
      </c>
      <c r="H52" s="28">
        <f t="shared" si="0"/>
        <v>187.71428571428572</v>
      </c>
      <c r="I52" s="28">
        <f t="shared" si="1"/>
        <v>234.63865546218491</v>
      </c>
      <c r="J52" s="29">
        <f t="shared" si="2"/>
        <v>323.63865546218489</v>
      </c>
    </row>
    <row r="53" spans="1:10" ht="39.9" customHeight="1" x14ac:dyDescent="0.3">
      <c r="A53" s="5">
        <v>165936</v>
      </c>
      <c r="B53" s="16" t="s">
        <v>47</v>
      </c>
      <c r="C53" s="36">
        <v>1</v>
      </c>
      <c r="D53" s="32" t="s">
        <v>176</v>
      </c>
      <c r="E53" s="2">
        <v>162.4</v>
      </c>
      <c r="F53" s="2">
        <v>203</v>
      </c>
      <c r="G53" s="2">
        <v>280</v>
      </c>
      <c r="H53" s="28">
        <f t="shared" si="0"/>
        <v>136.47058823529412</v>
      </c>
      <c r="I53" s="28">
        <f t="shared" si="1"/>
        <v>170.58823529411765</v>
      </c>
      <c r="J53" s="29">
        <f t="shared" si="2"/>
        <v>235.29411764705884</v>
      </c>
    </row>
    <row r="54" spans="1:10" ht="39.9" customHeight="1" x14ac:dyDescent="0.3">
      <c r="A54" s="5">
        <v>165938</v>
      </c>
      <c r="B54" s="16" t="s">
        <v>48</v>
      </c>
      <c r="C54" s="36">
        <v>1</v>
      </c>
      <c r="D54" s="32" t="s">
        <v>176</v>
      </c>
      <c r="E54" s="2">
        <v>24.94</v>
      </c>
      <c r="F54" s="2">
        <v>31.18</v>
      </c>
      <c r="G54" s="2">
        <v>37.79</v>
      </c>
      <c r="H54" s="28">
        <f t="shared" si="0"/>
        <v>20.957983193277315</v>
      </c>
      <c r="I54" s="28">
        <f t="shared" si="1"/>
        <v>26.201680672268907</v>
      </c>
      <c r="J54" s="29">
        <f t="shared" si="2"/>
        <v>31.756302521008404</v>
      </c>
    </row>
    <row r="55" spans="1:10" ht="39.9" customHeight="1" x14ac:dyDescent="0.3">
      <c r="A55" s="5">
        <v>165939</v>
      </c>
      <c r="B55" s="16" t="s">
        <v>49</v>
      </c>
      <c r="C55" s="36">
        <v>1</v>
      </c>
      <c r="D55" s="32" t="s">
        <v>176</v>
      </c>
      <c r="E55" s="2">
        <v>72.55</v>
      </c>
      <c r="F55" s="2">
        <v>90.69</v>
      </c>
      <c r="G55" s="2">
        <v>109.69</v>
      </c>
      <c r="H55" s="28">
        <f t="shared" si="0"/>
        <v>60.966386554621849</v>
      </c>
      <c r="I55" s="28">
        <f t="shared" si="1"/>
        <v>76.210084033613441</v>
      </c>
      <c r="J55" s="29">
        <f t="shared" si="2"/>
        <v>92.17647058823529</v>
      </c>
    </row>
    <row r="56" spans="1:10" ht="39.9" customHeight="1" x14ac:dyDescent="0.3">
      <c r="A56" s="5">
        <v>165959</v>
      </c>
      <c r="B56" s="16" t="s">
        <v>50</v>
      </c>
      <c r="C56" s="36">
        <v>1</v>
      </c>
      <c r="D56" s="32" t="s">
        <v>176</v>
      </c>
      <c r="E56" s="2">
        <v>113.74</v>
      </c>
      <c r="F56" s="2">
        <v>142.18</v>
      </c>
      <c r="G56" s="2">
        <v>172.34</v>
      </c>
      <c r="H56" s="28">
        <f t="shared" si="0"/>
        <v>95.579831932773104</v>
      </c>
      <c r="I56" s="28">
        <f t="shared" si="1"/>
        <v>119.47899159663866</v>
      </c>
      <c r="J56" s="29">
        <f t="shared" si="2"/>
        <v>144.82352941176472</v>
      </c>
    </row>
    <row r="57" spans="1:10" ht="39.9" customHeight="1" x14ac:dyDescent="0.3">
      <c r="A57" s="5">
        <v>166030</v>
      </c>
      <c r="B57" s="16" t="s">
        <v>51</v>
      </c>
      <c r="C57" s="36">
        <v>1</v>
      </c>
      <c r="D57" s="32" t="s">
        <v>176</v>
      </c>
      <c r="E57" s="2">
        <v>238.35</v>
      </c>
      <c r="F57" s="2">
        <v>297.94</v>
      </c>
      <c r="G57" s="2">
        <v>410.95</v>
      </c>
      <c r="H57" s="28">
        <f t="shared" si="0"/>
        <v>200.29411764705884</v>
      </c>
      <c r="I57" s="28">
        <f t="shared" si="1"/>
        <v>250.36974789915968</v>
      </c>
      <c r="J57" s="29">
        <f t="shared" si="2"/>
        <v>345.33613445378154</v>
      </c>
    </row>
    <row r="58" spans="1:10" ht="39.9" customHeight="1" x14ac:dyDescent="0.3">
      <c r="A58" s="5">
        <v>166040</v>
      </c>
      <c r="B58" s="16" t="s">
        <v>52</v>
      </c>
      <c r="C58" s="36">
        <v>1</v>
      </c>
      <c r="D58" s="32" t="s">
        <v>176</v>
      </c>
      <c r="E58" s="2">
        <v>269.14</v>
      </c>
      <c r="F58" s="2">
        <v>336.43</v>
      </c>
      <c r="G58" s="2">
        <v>464.04</v>
      </c>
      <c r="H58" s="28">
        <f t="shared" si="0"/>
        <v>226.16806722689074</v>
      </c>
      <c r="I58" s="28">
        <f t="shared" si="1"/>
        <v>282.71428571428572</v>
      </c>
      <c r="J58" s="29">
        <f t="shared" si="2"/>
        <v>389.94957983193279</v>
      </c>
    </row>
    <row r="59" spans="1:10" ht="39.9" customHeight="1" x14ac:dyDescent="0.3">
      <c r="A59" s="5">
        <v>166057</v>
      </c>
      <c r="B59" s="16" t="s">
        <v>53</v>
      </c>
      <c r="C59" s="36">
        <v>1</v>
      </c>
      <c r="D59" s="32" t="s">
        <v>176</v>
      </c>
      <c r="E59" s="2">
        <v>318.77999999999997</v>
      </c>
      <c r="F59" s="2">
        <v>398.47</v>
      </c>
      <c r="G59" s="2">
        <v>482.99</v>
      </c>
      <c r="H59" s="28">
        <f t="shared" si="0"/>
        <v>267.88235294117646</v>
      </c>
      <c r="I59" s="28">
        <f t="shared" si="1"/>
        <v>334.84873949579838</v>
      </c>
      <c r="J59" s="29">
        <f t="shared" si="2"/>
        <v>405.87394957983196</v>
      </c>
    </row>
    <row r="60" spans="1:10" ht="39.9" customHeight="1" x14ac:dyDescent="0.3">
      <c r="A60" s="5">
        <v>166067</v>
      </c>
      <c r="B60" s="16" t="s">
        <v>54</v>
      </c>
      <c r="C60" s="37">
        <v>100</v>
      </c>
      <c r="D60" s="33" t="s">
        <v>177</v>
      </c>
      <c r="E60" s="2">
        <v>11.53</v>
      </c>
      <c r="F60" s="2">
        <v>14.41</v>
      </c>
      <c r="G60" s="2">
        <v>57.2</v>
      </c>
      <c r="H60" s="28">
        <f t="shared" si="0"/>
        <v>9.6890756302521002</v>
      </c>
      <c r="I60" s="28">
        <f t="shared" si="1"/>
        <v>12.109243697478993</v>
      </c>
      <c r="J60" s="29">
        <f t="shared" si="2"/>
        <v>48.067226890756309</v>
      </c>
    </row>
    <row r="61" spans="1:10" ht="39.9" customHeight="1" x14ac:dyDescent="0.3">
      <c r="A61" s="5">
        <v>166069</v>
      </c>
      <c r="B61" s="16" t="s">
        <v>55</v>
      </c>
      <c r="C61" s="37">
        <v>100</v>
      </c>
      <c r="D61" s="33" t="s">
        <v>177</v>
      </c>
      <c r="E61" s="2">
        <v>18.27</v>
      </c>
      <c r="F61" s="2">
        <v>22.83</v>
      </c>
      <c r="G61" s="2">
        <v>90.6</v>
      </c>
      <c r="H61" s="28">
        <f t="shared" si="0"/>
        <v>15.352941176470589</v>
      </c>
      <c r="I61" s="28">
        <f t="shared" si="1"/>
        <v>19.184873949579831</v>
      </c>
      <c r="J61" s="29">
        <f t="shared" si="2"/>
        <v>76.134453781512605</v>
      </c>
    </row>
    <row r="62" spans="1:10" ht="39.9" customHeight="1" x14ac:dyDescent="0.3">
      <c r="A62" s="5">
        <v>171944</v>
      </c>
      <c r="B62" s="16" t="s">
        <v>56</v>
      </c>
      <c r="C62" s="37">
        <v>100</v>
      </c>
      <c r="D62" s="33" t="s">
        <v>177</v>
      </c>
      <c r="E62" s="2">
        <v>72</v>
      </c>
      <c r="F62" s="2">
        <v>90</v>
      </c>
      <c r="G62" s="2">
        <v>107</v>
      </c>
      <c r="H62" s="28">
        <f t="shared" si="0"/>
        <v>60.504201680672274</v>
      </c>
      <c r="I62" s="28">
        <f t="shared" si="1"/>
        <v>75.630252100840337</v>
      </c>
      <c r="J62" s="29">
        <f t="shared" si="2"/>
        <v>89.915966386554629</v>
      </c>
    </row>
    <row r="63" spans="1:10" ht="39.9" customHeight="1" x14ac:dyDescent="0.3">
      <c r="A63" s="5">
        <v>171944</v>
      </c>
      <c r="B63" s="16" t="s">
        <v>57</v>
      </c>
      <c r="C63" s="37">
        <v>100</v>
      </c>
      <c r="D63" s="33" t="s">
        <v>177</v>
      </c>
      <c r="E63" s="2">
        <v>58.4</v>
      </c>
      <c r="F63" s="2">
        <v>73</v>
      </c>
      <c r="G63" s="2">
        <v>90</v>
      </c>
      <c r="H63" s="28">
        <f t="shared" si="0"/>
        <v>49.075630252100844</v>
      </c>
      <c r="I63" s="28">
        <f t="shared" si="1"/>
        <v>61.344537815126053</v>
      </c>
      <c r="J63" s="29">
        <f t="shared" si="2"/>
        <v>75.630252100840337</v>
      </c>
    </row>
    <row r="64" spans="1:10" ht="39.9" customHeight="1" x14ac:dyDescent="0.3">
      <c r="A64" s="10">
        <v>172001</v>
      </c>
      <c r="B64" s="16" t="s">
        <v>58</v>
      </c>
      <c r="C64" s="37">
        <v>100</v>
      </c>
      <c r="D64" s="33" t="s">
        <v>177</v>
      </c>
      <c r="E64" s="7">
        <v>96</v>
      </c>
      <c r="F64" s="7">
        <v>120</v>
      </c>
      <c r="G64" s="7">
        <v>133.84</v>
      </c>
      <c r="H64" s="28">
        <f t="shared" si="0"/>
        <v>80.672268907563023</v>
      </c>
      <c r="I64" s="28">
        <f t="shared" si="1"/>
        <v>100.84033613445379</v>
      </c>
      <c r="J64" s="29">
        <f t="shared" si="2"/>
        <v>112.47058823529413</v>
      </c>
    </row>
    <row r="65" spans="1:11" ht="39.9" customHeight="1" x14ac:dyDescent="0.3">
      <c r="A65" s="5">
        <v>172002</v>
      </c>
      <c r="B65" s="16" t="s">
        <v>59</v>
      </c>
      <c r="C65" s="37">
        <v>100</v>
      </c>
      <c r="D65" s="33" t="s">
        <v>177</v>
      </c>
      <c r="E65" s="7">
        <v>132</v>
      </c>
      <c r="F65" s="7">
        <v>165</v>
      </c>
      <c r="G65" s="7">
        <v>177.03</v>
      </c>
      <c r="H65" s="28">
        <f t="shared" si="0"/>
        <v>110.92436974789916</v>
      </c>
      <c r="I65" s="28">
        <f t="shared" si="1"/>
        <v>138.65546218487395</v>
      </c>
      <c r="J65" s="29">
        <f t="shared" si="2"/>
        <v>148.76470588235296</v>
      </c>
    </row>
    <row r="66" spans="1:11" ht="39.9" customHeight="1" x14ac:dyDescent="0.3">
      <c r="A66" s="10">
        <v>180200</v>
      </c>
      <c r="B66" s="15" t="s">
        <v>102</v>
      </c>
      <c r="C66" s="36">
        <v>1</v>
      </c>
      <c r="D66" s="32" t="s">
        <v>176</v>
      </c>
      <c r="E66" s="7">
        <v>198.25</v>
      </c>
      <c r="F66" s="7">
        <f>E66*1.4</f>
        <v>277.54999999999995</v>
      </c>
      <c r="G66" s="7">
        <v>310</v>
      </c>
      <c r="H66" s="28">
        <f t="shared" si="0"/>
        <v>166.59663865546219</v>
      </c>
      <c r="I66" s="28">
        <f t="shared" si="1"/>
        <v>233.23529411764704</v>
      </c>
      <c r="J66" s="29">
        <f t="shared" si="2"/>
        <v>260.50420168067228</v>
      </c>
    </row>
    <row r="67" spans="1:11" ht="39.9" customHeight="1" x14ac:dyDescent="0.3">
      <c r="A67" s="10">
        <v>180221</v>
      </c>
      <c r="B67" s="15" t="s">
        <v>101</v>
      </c>
      <c r="C67" s="36">
        <v>1</v>
      </c>
      <c r="D67" s="32" t="s">
        <v>176</v>
      </c>
      <c r="E67" s="7">
        <v>148.69</v>
      </c>
      <c r="F67" s="7">
        <f>E67*1.4</f>
        <v>208.166</v>
      </c>
      <c r="G67" s="7">
        <v>239</v>
      </c>
      <c r="H67" s="28">
        <f t="shared" si="0"/>
        <v>124.94957983193278</v>
      </c>
      <c r="I67" s="28">
        <f t="shared" si="1"/>
        <v>174.92941176470589</v>
      </c>
      <c r="J67" s="29">
        <f t="shared" si="2"/>
        <v>200.84033613445379</v>
      </c>
    </row>
    <row r="68" spans="1:11" ht="39.9" customHeight="1" x14ac:dyDescent="0.3">
      <c r="A68" s="10">
        <v>180234</v>
      </c>
      <c r="B68" s="15" t="s">
        <v>171</v>
      </c>
      <c r="C68" s="36">
        <v>1</v>
      </c>
      <c r="D68" s="32" t="s">
        <v>176</v>
      </c>
      <c r="E68" s="7">
        <v>25.49</v>
      </c>
      <c r="F68" s="7">
        <f>E68*1.3</f>
        <v>33.137</v>
      </c>
      <c r="G68" s="7">
        <v>41</v>
      </c>
      <c r="H68" s="28">
        <f t="shared" si="0"/>
        <v>21.420168067226889</v>
      </c>
      <c r="I68" s="28">
        <f t="shared" si="1"/>
        <v>27.84621848739496</v>
      </c>
      <c r="J68" s="29">
        <f t="shared" si="2"/>
        <v>34.45378151260504</v>
      </c>
    </row>
    <row r="69" spans="1:11" ht="39.9" customHeight="1" x14ac:dyDescent="0.3">
      <c r="A69" s="10">
        <v>259676</v>
      </c>
      <c r="B69" s="15" t="s">
        <v>60</v>
      </c>
      <c r="C69" s="36">
        <v>1</v>
      </c>
      <c r="D69" s="32" t="s">
        <v>176</v>
      </c>
      <c r="E69" s="7">
        <v>844.74</v>
      </c>
      <c r="F69" s="7">
        <v>889.2</v>
      </c>
      <c r="G69" s="7">
        <v>1235</v>
      </c>
      <c r="H69" s="28">
        <f t="shared" si="0"/>
        <v>709.86554621848745</v>
      </c>
      <c r="I69" s="28">
        <f t="shared" si="1"/>
        <v>747.22689075630262</v>
      </c>
      <c r="J69" s="29">
        <f t="shared" si="2"/>
        <v>1037.8151260504203</v>
      </c>
    </row>
    <row r="70" spans="1:11" ht="39.9" customHeight="1" x14ac:dyDescent="0.3">
      <c r="A70" s="10">
        <v>259675</v>
      </c>
      <c r="B70" s="15" t="s">
        <v>61</v>
      </c>
      <c r="C70" s="36">
        <v>1</v>
      </c>
      <c r="D70" s="32" t="s">
        <v>176</v>
      </c>
      <c r="E70" s="7">
        <v>703.84</v>
      </c>
      <c r="F70" s="7">
        <v>740.88</v>
      </c>
      <c r="G70" s="7">
        <v>1029</v>
      </c>
      <c r="H70" s="28">
        <f t="shared" si="0"/>
        <v>591.46218487394958</v>
      </c>
      <c r="I70" s="28">
        <f t="shared" si="1"/>
        <v>622.58823529411768</v>
      </c>
      <c r="J70" s="29">
        <f t="shared" si="2"/>
        <v>864.70588235294122</v>
      </c>
    </row>
    <row r="71" spans="1:11" ht="39.9" customHeight="1" x14ac:dyDescent="0.3">
      <c r="A71" s="5">
        <v>259678</v>
      </c>
      <c r="B71" s="16" t="s">
        <v>62</v>
      </c>
      <c r="C71" s="36">
        <v>1</v>
      </c>
      <c r="D71" s="32" t="s">
        <v>176</v>
      </c>
      <c r="E71" s="7">
        <v>2100.56</v>
      </c>
      <c r="F71" s="7">
        <v>2211.12</v>
      </c>
      <c r="G71" s="7">
        <v>3071</v>
      </c>
      <c r="H71" s="28">
        <f t="shared" ref="H71:I134" si="3">SUM(E71*1/(1+$C$3))</f>
        <v>1765.1764705882354</v>
      </c>
      <c r="I71" s="28">
        <f t="shared" si="3"/>
        <v>1858.0840336134454</v>
      </c>
      <c r="J71" s="29">
        <f t="shared" ref="J71:J134" si="4">SUM(G71*1/(1+$C$3))</f>
        <v>2580.6722689075632</v>
      </c>
    </row>
    <row r="72" spans="1:11" ht="39.9" customHeight="1" x14ac:dyDescent="0.3">
      <c r="A72" s="5">
        <v>259677</v>
      </c>
      <c r="B72" s="16" t="s">
        <v>63</v>
      </c>
      <c r="C72" s="36">
        <v>1</v>
      </c>
      <c r="D72" s="32" t="s">
        <v>176</v>
      </c>
      <c r="E72" s="7">
        <v>1388.29</v>
      </c>
      <c r="F72" s="7">
        <v>1461.36</v>
      </c>
      <c r="G72" s="7">
        <v>1988</v>
      </c>
      <c r="H72" s="28">
        <f t="shared" si="3"/>
        <v>1166.6302521008404</v>
      </c>
      <c r="I72" s="28">
        <f t="shared" si="3"/>
        <v>1228.033613445378</v>
      </c>
      <c r="J72" s="29">
        <f t="shared" si="4"/>
        <v>1670.5882352941178</v>
      </c>
    </row>
    <row r="73" spans="1:11" ht="39.9" customHeight="1" x14ac:dyDescent="0.3">
      <c r="A73" s="5">
        <v>259372</v>
      </c>
      <c r="B73" s="16" t="s">
        <v>106</v>
      </c>
      <c r="C73" s="36">
        <v>1</v>
      </c>
      <c r="D73" s="32" t="s">
        <v>176</v>
      </c>
      <c r="E73" s="7">
        <v>110.38</v>
      </c>
      <c r="F73" s="7">
        <v>111.49</v>
      </c>
      <c r="G73" s="7">
        <v>114.84</v>
      </c>
      <c r="H73" s="28">
        <f t="shared" si="3"/>
        <v>92.756302521008408</v>
      </c>
      <c r="I73" s="28">
        <f t="shared" si="3"/>
        <v>93.689075630252105</v>
      </c>
      <c r="J73" s="29">
        <f t="shared" si="4"/>
        <v>96.504201680672281</v>
      </c>
    </row>
    <row r="74" spans="1:11" ht="39.9" customHeight="1" x14ac:dyDescent="0.3">
      <c r="A74" s="5">
        <v>259374</v>
      </c>
      <c r="B74" s="16" t="s">
        <v>107</v>
      </c>
      <c r="C74" s="36">
        <v>1</v>
      </c>
      <c r="D74" s="32" t="s">
        <v>176</v>
      </c>
      <c r="E74" s="7">
        <v>110.52</v>
      </c>
      <c r="F74" s="7">
        <v>111.64</v>
      </c>
      <c r="G74" s="7">
        <v>114.99</v>
      </c>
      <c r="H74" s="28">
        <f t="shared" si="3"/>
        <v>92.87394957983193</v>
      </c>
      <c r="I74" s="28">
        <f t="shared" si="3"/>
        <v>93.815126050420176</v>
      </c>
      <c r="J74" s="29">
        <f t="shared" si="4"/>
        <v>96.630252100840337</v>
      </c>
    </row>
    <row r="75" spans="1:11" ht="39.9" customHeight="1" x14ac:dyDescent="0.3">
      <c r="A75" s="5">
        <v>259376</v>
      </c>
      <c r="B75" s="16" t="s">
        <v>108</v>
      </c>
      <c r="C75" s="36">
        <v>1</v>
      </c>
      <c r="D75" s="32" t="s">
        <v>176</v>
      </c>
      <c r="E75" s="7">
        <v>115.62</v>
      </c>
      <c r="F75" s="7">
        <v>116.79</v>
      </c>
      <c r="G75" s="7">
        <v>120.29</v>
      </c>
      <c r="H75" s="28">
        <f t="shared" si="3"/>
        <v>97.159663865546221</v>
      </c>
      <c r="I75" s="28">
        <f t="shared" si="3"/>
        <v>98.142857142857153</v>
      </c>
      <c r="J75" s="29">
        <f t="shared" si="4"/>
        <v>101.08403361344538</v>
      </c>
    </row>
    <row r="76" spans="1:11" ht="39.9" customHeight="1" x14ac:dyDescent="0.3">
      <c r="A76" s="5">
        <v>259378</v>
      </c>
      <c r="B76" s="16" t="s">
        <v>109</v>
      </c>
      <c r="C76" s="36">
        <v>1</v>
      </c>
      <c r="D76" s="32" t="s">
        <v>176</v>
      </c>
      <c r="E76" s="7">
        <v>119.25</v>
      </c>
      <c r="F76" s="7">
        <v>120.45</v>
      </c>
      <c r="G76" s="7">
        <v>124.06</v>
      </c>
      <c r="H76" s="28">
        <f t="shared" si="3"/>
        <v>100.21008403361346</v>
      </c>
      <c r="I76" s="28">
        <f t="shared" si="3"/>
        <v>101.21848739495799</v>
      </c>
      <c r="J76" s="29">
        <f t="shared" si="4"/>
        <v>104.25210084033614</v>
      </c>
    </row>
    <row r="77" spans="1:11" ht="39.9" customHeight="1" x14ac:dyDescent="0.3">
      <c r="A77" s="10">
        <v>310010</v>
      </c>
      <c r="B77" s="15" t="s">
        <v>103</v>
      </c>
      <c r="C77" s="36">
        <v>1</v>
      </c>
      <c r="D77" s="32" t="s">
        <v>176</v>
      </c>
      <c r="E77" s="7">
        <v>202.5</v>
      </c>
      <c r="F77" s="7">
        <f>E77*1.25</f>
        <v>253.125</v>
      </c>
      <c r="G77" s="7">
        <v>323</v>
      </c>
      <c r="H77" s="28">
        <f t="shared" si="3"/>
        <v>170.16806722689077</v>
      </c>
      <c r="I77" s="28">
        <f t="shared" si="3"/>
        <v>212.71008403361344</v>
      </c>
      <c r="J77" s="29">
        <f t="shared" si="4"/>
        <v>271.42857142857144</v>
      </c>
      <c r="K77" s="13"/>
    </row>
    <row r="78" spans="1:11" ht="39.9" customHeight="1" x14ac:dyDescent="0.3">
      <c r="A78" s="5">
        <v>326958</v>
      </c>
      <c r="B78" s="16" t="s">
        <v>112</v>
      </c>
      <c r="C78" s="36">
        <v>1</v>
      </c>
      <c r="D78" s="32" t="s">
        <v>176</v>
      </c>
      <c r="E78" s="7">
        <v>102.48</v>
      </c>
      <c r="F78" s="7">
        <v>128.11000000000001</v>
      </c>
      <c r="G78" s="7">
        <v>188.4</v>
      </c>
      <c r="H78" s="28">
        <f t="shared" si="3"/>
        <v>86.117647058823536</v>
      </c>
      <c r="I78" s="28">
        <f t="shared" si="3"/>
        <v>107.65546218487397</v>
      </c>
      <c r="J78" s="29">
        <f t="shared" si="4"/>
        <v>158.31932773109244</v>
      </c>
    </row>
    <row r="79" spans="1:11" ht="39.9" customHeight="1" x14ac:dyDescent="0.3">
      <c r="A79" s="5">
        <v>326951</v>
      </c>
      <c r="B79" s="22" t="s">
        <v>111</v>
      </c>
      <c r="C79" s="36">
        <v>1</v>
      </c>
      <c r="D79" s="32" t="s">
        <v>176</v>
      </c>
      <c r="E79" s="25">
        <v>77.67</v>
      </c>
      <c r="F79" s="25">
        <v>97.09</v>
      </c>
      <c r="G79" s="25">
        <v>145</v>
      </c>
      <c r="H79" s="28">
        <f t="shared" si="3"/>
        <v>65.268907563025209</v>
      </c>
      <c r="I79" s="28">
        <f t="shared" si="3"/>
        <v>81.588235294117652</v>
      </c>
      <c r="J79" s="29">
        <f t="shared" si="4"/>
        <v>121.84873949579833</v>
      </c>
    </row>
    <row r="80" spans="1:11" ht="39.9" customHeight="1" x14ac:dyDescent="0.3">
      <c r="A80" s="5">
        <v>340020</v>
      </c>
      <c r="B80" s="22" t="s">
        <v>113</v>
      </c>
      <c r="C80" s="36">
        <v>1</v>
      </c>
      <c r="D80" s="32" t="s">
        <v>176</v>
      </c>
      <c r="E80" s="11">
        <v>7.59</v>
      </c>
      <c r="F80" s="11">
        <v>7.99</v>
      </c>
      <c r="G80" s="11">
        <v>9.99</v>
      </c>
      <c r="H80" s="28">
        <f t="shared" si="3"/>
        <v>6.3781512605042021</v>
      </c>
      <c r="I80" s="28">
        <f t="shared" si="3"/>
        <v>6.7142857142857144</v>
      </c>
      <c r="J80" s="29">
        <f t="shared" si="4"/>
        <v>8.3949579831932777</v>
      </c>
    </row>
    <row r="81" spans="1:10" ht="39.9" customHeight="1" x14ac:dyDescent="0.3">
      <c r="A81" s="5">
        <v>340021</v>
      </c>
      <c r="B81" s="22" t="s">
        <v>114</v>
      </c>
      <c r="C81" s="36">
        <v>1</v>
      </c>
      <c r="D81" s="32" t="s">
        <v>176</v>
      </c>
      <c r="E81" s="11">
        <v>13.29</v>
      </c>
      <c r="F81" s="11">
        <v>13.99</v>
      </c>
      <c r="G81" s="11">
        <v>17.489999999999998</v>
      </c>
      <c r="H81" s="28">
        <f t="shared" si="3"/>
        <v>11.168067226890756</v>
      </c>
      <c r="I81" s="28">
        <f t="shared" si="3"/>
        <v>11.756302521008404</v>
      </c>
      <c r="J81" s="29">
        <f t="shared" si="4"/>
        <v>14.697478991596638</v>
      </c>
    </row>
    <row r="82" spans="1:10" ht="39.9" customHeight="1" x14ac:dyDescent="0.3">
      <c r="A82" s="12">
        <v>360130</v>
      </c>
      <c r="B82" s="17" t="s">
        <v>110</v>
      </c>
      <c r="C82" s="36">
        <v>1</v>
      </c>
      <c r="D82" s="32" t="s">
        <v>176</v>
      </c>
      <c r="E82" s="11">
        <v>20.3</v>
      </c>
      <c r="F82" s="11">
        <v>21.37</v>
      </c>
      <c r="G82" s="11">
        <v>28.49</v>
      </c>
      <c r="H82" s="28">
        <f t="shared" si="3"/>
        <v>17.058823529411764</v>
      </c>
      <c r="I82" s="28">
        <f t="shared" si="3"/>
        <v>17.957983193277311</v>
      </c>
      <c r="J82" s="29">
        <f t="shared" si="4"/>
        <v>23.941176470588236</v>
      </c>
    </row>
    <row r="83" spans="1:10" ht="39.9" customHeight="1" x14ac:dyDescent="0.3">
      <c r="A83" s="10">
        <v>360146</v>
      </c>
      <c r="B83" s="22" t="s">
        <v>96</v>
      </c>
      <c r="C83" s="36">
        <v>1</v>
      </c>
      <c r="D83" s="32" t="s">
        <v>176</v>
      </c>
      <c r="E83" s="11">
        <v>29.26</v>
      </c>
      <c r="F83" s="11">
        <v>30.8</v>
      </c>
      <c r="G83" s="11">
        <v>38.5</v>
      </c>
      <c r="H83" s="28">
        <f t="shared" si="3"/>
        <v>24.588235294117649</v>
      </c>
      <c r="I83" s="28">
        <f t="shared" si="3"/>
        <v>25.882352941176471</v>
      </c>
      <c r="J83" s="29">
        <f t="shared" si="4"/>
        <v>32.352941176470587</v>
      </c>
    </row>
    <row r="84" spans="1:10" ht="39.9" customHeight="1" x14ac:dyDescent="0.3">
      <c r="A84" s="12">
        <v>360158</v>
      </c>
      <c r="B84" s="22" t="s">
        <v>97</v>
      </c>
      <c r="C84" s="36">
        <v>1</v>
      </c>
      <c r="D84" s="32" t="s">
        <v>176</v>
      </c>
      <c r="E84" s="11">
        <v>8.6199999999999992</v>
      </c>
      <c r="F84" s="11">
        <v>9.07</v>
      </c>
      <c r="G84" s="11">
        <v>11.34</v>
      </c>
      <c r="H84" s="28">
        <f t="shared" si="3"/>
        <v>7.2436974789915967</v>
      </c>
      <c r="I84" s="28">
        <f t="shared" si="3"/>
        <v>7.6218487394957988</v>
      </c>
      <c r="J84" s="29">
        <f t="shared" si="4"/>
        <v>9.5294117647058822</v>
      </c>
    </row>
    <row r="85" spans="1:10" ht="39.9" customHeight="1" x14ac:dyDescent="0.3">
      <c r="A85" s="12">
        <v>360171</v>
      </c>
      <c r="B85" s="22" t="s">
        <v>98</v>
      </c>
      <c r="C85" s="36">
        <v>1</v>
      </c>
      <c r="D85" s="32" t="s">
        <v>176</v>
      </c>
      <c r="E85" s="11">
        <v>3.57</v>
      </c>
      <c r="F85" s="11">
        <v>3.76</v>
      </c>
      <c r="G85" s="11">
        <v>4.7</v>
      </c>
      <c r="H85" s="28">
        <f t="shared" si="3"/>
        <v>3</v>
      </c>
      <c r="I85" s="28">
        <f t="shared" si="3"/>
        <v>3.1596638655462184</v>
      </c>
      <c r="J85" s="29">
        <f t="shared" si="4"/>
        <v>3.9495798319327733</v>
      </c>
    </row>
    <row r="86" spans="1:10" ht="39.9" customHeight="1" x14ac:dyDescent="0.3">
      <c r="A86" s="19">
        <v>360172</v>
      </c>
      <c r="B86" s="23" t="s">
        <v>99</v>
      </c>
      <c r="C86" s="36">
        <v>1</v>
      </c>
      <c r="D86" s="32" t="s">
        <v>176</v>
      </c>
      <c r="E86" s="20">
        <v>3.57</v>
      </c>
      <c r="F86" s="20">
        <v>3.76</v>
      </c>
      <c r="G86" s="20">
        <v>4.7</v>
      </c>
      <c r="H86" s="28">
        <f t="shared" si="3"/>
        <v>3</v>
      </c>
      <c r="I86" s="28">
        <f t="shared" si="3"/>
        <v>3.1596638655462184</v>
      </c>
      <c r="J86" s="29">
        <f t="shared" si="4"/>
        <v>3.9495798319327733</v>
      </c>
    </row>
    <row r="87" spans="1:10" ht="39.9" customHeight="1" x14ac:dyDescent="0.3">
      <c r="A87" s="6">
        <v>417151</v>
      </c>
      <c r="B87" s="15" t="s">
        <v>174</v>
      </c>
      <c r="C87" s="36">
        <v>1</v>
      </c>
      <c r="D87" s="32" t="s">
        <v>176</v>
      </c>
      <c r="E87" s="7">
        <v>22.8</v>
      </c>
      <c r="F87" s="7">
        <v>28.5</v>
      </c>
      <c r="G87" s="7">
        <v>36.130000000000003</v>
      </c>
      <c r="H87" s="28">
        <f t="shared" si="3"/>
        <v>19.159663865546221</v>
      </c>
      <c r="I87" s="28">
        <f t="shared" si="3"/>
        <v>23.949579831932773</v>
      </c>
      <c r="J87" s="29">
        <f t="shared" si="4"/>
        <v>30.361344537815128</v>
      </c>
    </row>
    <row r="88" spans="1:10" ht="39.9" customHeight="1" x14ac:dyDescent="0.3">
      <c r="A88" s="6">
        <v>417152</v>
      </c>
      <c r="B88" s="15" t="s">
        <v>115</v>
      </c>
      <c r="C88" s="36">
        <v>1</v>
      </c>
      <c r="D88" s="32" t="s">
        <v>176</v>
      </c>
      <c r="E88" s="7">
        <v>23.12</v>
      </c>
      <c r="F88" s="7">
        <v>28.9</v>
      </c>
      <c r="G88" s="7">
        <v>46.21</v>
      </c>
      <c r="H88" s="28">
        <f t="shared" si="3"/>
        <v>19.428571428571431</v>
      </c>
      <c r="I88" s="28">
        <f t="shared" si="3"/>
        <v>24.285714285714285</v>
      </c>
      <c r="J88" s="29">
        <f t="shared" si="4"/>
        <v>38.831932773109244</v>
      </c>
    </row>
    <row r="89" spans="1:10" ht="39.9" customHeight="1" x14ac:dyDescent="0.3">
      <c r="A89" s="6">
        <v>417153</v>
      </c>
      <c r="B89" s="15" t="s">
        <v>116</v>
      </c>
      <c r="C89" s="36">
        <v>1</v>
      </c>
      <c r="D89" s="32" t="s">
        <v>176</v>
      </c>
      <c r="E89" s="7">
        <v>23.12</v>
      </c>
      <c r="F89" s="7">
        <v>28.9</v>
      </c>
      <c r="G89" s="7">
        <v>46.21</v>
      </c>
      <c r="H89" s="28">
        <f t="shared" si="3"/>
        <v>19.428571428571431</v>
      </c>
      <c r="I89" s="28">
        <f t="shared" si="3"/>
        <v>24.285714285714285</v>
      </c>
      <c r="J89" s="29">
        <f t="shared" si="4"/>
        <v>38.831932773109244</v>
      </c>
    </row>
    <row r="90" spans="1:10" ht="39.9" customHeight="1" x14ac:dyDescent="0.3">
      <c r="A90" s="6">
        <v>417161</v>
      </c>
      <c r="B90" s="15" t="s">
        <v>105</v>
      </c>
      <c r="C90" s="36">
        <v>1</v>
      </c>
      <c r="D90" s="32" t="s">
        <v>176</v>
      </c>
      <c r="E90" s="7">
        <v>17.62</v>
      </c>
      <c r="F90" s="7">
        <v>22.03</v>
      </c>
      <c r="G90" s="7">
        <v>35.29</v>
      </c>
      <c r="H90" s="28">
        <f t="shared" si="3"/>
        <v>14.806722689075631</v>
      </c>
      <c r="I90" s="28">
        <f t="shared" si="3"/>
        <v>18.512605042016808</v>
      </c>
      <c r="J90" s="29">
        <f t="shared" si="4"/>
        <v>29.655462184873951</v>
      </c>
    </row>
    <row r="91" spans="1:10" ht="39.9" customHeight="1" x14ac:dyDescent="0.3">
      <c r="A91" s="6">
        <v>417175</v>
      </c>
      <c r="B91" s="16" t="s">
        <v>121</v>
      </c>
      <c r="C91" s="36">
        <v>1</v>
      </c>
      <c r="D91" s="32" t="s">
        <v>176</v>
      </c>
      <c r="E91" s="2">
        <v>49.9</v>
      </c>
      <c r="F91" s="2">
        <v>62.37</v>
      </c>
      <c r="G91" s="2">
        <v>78.14</v>
      </c>
      <c r="H91" s="28">
        <f t="shared" si="3"/>
        <v>41.932773109243698</v>
      </c>
      <c r="I91" s="28">
        <f t="shared" si="3"/>
        <v>52.411764705882355</v>
      </c>
      <c r="J91" s="29">
        <f t="shared" si="4"/>
        <v>65.663865546218489</v>
      </c>
    </row>
    <row r="92" spans="1:10" ht="39.9" customHeight="1" x14ac:dyDescent="0.3">
      <c r="A92" s="6">
        <v>417210</v>
      </c>
      <c r="B92" s="16" t="s">
        <v>120</v>
      </c>
      <c r="C92" s="36">
        <v>1</v>
      </c>
      <c r="D92" s="32" t="s">
        <v>176</v>
      </c>
      <c r="E92" s="2">
        <v>112.84</v>
      </c>
      <c r="F92" s="2">
        <v>141.05000000000001</v>
      </c>
      <c r="G92" s="2">
        <v>176.46</v>
      </c>
      <c r="H92" s="28">
        <f t="shared" si="3"/>
        <v>94.82352941176471</v>
      </c>
      <c r="I92" s="28">
        <f t="shared" si="3"/>
        <v>118.5294117647059</v>
      </c>
      <c r="J92" s="29">
        <f t="shared" si="4"/>
        <v>148.28571428571431</v>
      </c>
    </row>
    <row r="93" spans="1:10" ht="39.9" customHeight="1" x14ac:dyDescent="0.3">
      <c r="A93" s="6">
        <v>417312</v>
      </c>
      <c r="B93" s="16" t="s">
        <v>117</v>
      </c>
      <c r="C93" s="36">
        <v>1</v>
      </c>
      <c r="D93" s="32" t="s">
        <v>176</v>
      </c>
      <c r="E93" s="2">
        <v>286.39</v>
      </c>
      <c r="F93" s="2">
        <v>357.98</v>
      </c>
      <c r="G93" s="2">
        <v>419.33</v>
      </c>
      <c r="H93" s="28">
        <f t="shared" si="3"/>
        <v>240.66386554621849</v>
      </c>
      <c r="I93" s="28">
        <f t="shared" si="3"/>
        <v>300.82352941176475</v>
      </c>
      <c r="J93" s="29">
        <f t="shared" si="4"/>
        <v>352.37815126050418</v>
      </c>
    </row>
    <row r="94" spans="1:10" ht="39.9" customHeight="1" x14ac:dyDescent="0.3">
      <c r="A94" s="6">
        <v>417321</v>
      </c>
      <c r="B94" s="16" t="s">
        <v>118</v>
      </c>
      <c r="C94" s="36">
        <v>1</v>
      </c>
      <c r="D94" s="32" t="s">
        <v>176</v>
      </c>
      <c r="E94" s="2">
        <v>547.20000000000005</v>
      </c>
      <c r="F94" s="2">
        <v>684</v>
      </c>
      <c r="G94" s="2">
        <v>839.5</v>
      </c>
      <c r="H94" s="28">
        <f t="shared" si="3"/>
        <v>459.83193277310932</v>
      </c>
      <c r="I94" s="28">
        <f t="shared" si="3"/>
        <v>574.78991596638662</v>
      </c>
      <c r="J94" s="29">
        <f t="shared" si="4"/>
        <v>705.46218487394958</v>
      </c>
    </row>
    <row r="95" spans="1:10" ht="39.9" customHeight="1" x14ac:dyDescent="0.3">
      <c r="A95" s="6">
        <v>417322</v>
      </c>
      <c r="B95" s="16" t="s">
        <v>119</v>
      </c>
      <c r="C95" s="36">
        <v>1</v>
      </c>
      <c r="D95" s="32" t="s">
        <v>176</v>
      </c>
      <c r="E95" s="2">
        <v>334.48</v>
      </c>
      <c r="F95" s="2">
        <v>418.1</v>
      </c>
      <c r="G95" s="2">
        <v>486.55</v>
      </c>
      <c r="H95" s="28">
        <f t="shared" si="3"/>
        <v>281.07563025210089</v>
      </c>
      <c r="I95" s="28">
        <f t="shared" si="3"/>
        <v>351.3445378151261</v>
      </c>
      <c r="J95" s="29">
        <f t="shared" si="4"/>
        <v>408.8655462184874</v>
      </c>
    </row>
    <row r="96" spans="1:10" ht="39.9" customHeight="1" x14ac:dyDescent="0.3">
      <c r="A96" s="6">
        <v>417331</v>
      </c>
      <c r="B96" s="16" t="s">
        <v>123</v>
      </c>
      <c r="C96" s="36">
        <v>1</v>
      </c>
      <c r="D96" s="32" t="s">
        <v>176</v>
      </c>
      <c r="E96" s="2">
        <v>540.12</v>
      </c>
      <c r="F96" s="2">
        <v>675.15</v>
      </c>
      <c r="G96" s="2">
        <v>780.67</v>
      </c>
      <c r="H96" s="28">
        <f t="shared" si="3"/>
        <v>453.88235294117652</v>
      </c>
      <c r="I96" s="28">
        <f t="shared" si="3"/>
        <v>567.35294117647061</v>
      </c>
      <c r="J96" s="29">
        <f t="shared" si="4"/>
        <v>656.02521008403357</v>
      </c>
    </row>
    <row r="97" spans="1:10" ht="39.9" customHeight="1" x14ac:dyDescent="0.3">
      <c r="A97" s="6">
        <v>417341</v>
      </c>
      <c r="B97" s="16" t="s">
        <v>122</v>
      </c>
      <c r="C97" s="36">
        <v>1</v>
      </c>
      <c r="D97" s="32" t="s">
        <v>176</v>
      </c>
      <c r="E97" s="2">
        <v>1073.52</v>
      </c>
      <c r="F97" s="2">
        <v>1341.9</v>
      </c>
      <c r="G97" s="2">
        <v>1427.73</v>
      </c>
      <c r="H97" s="28">
        <f t="shared" si="3"/>
        <v>902.11764705882354</v>
      </c>
      <c r="I97" s="28">
        <f t="shared" si="3"/>
        <v>1127.6470588235295</v>
      </c>
      <c r="J97" s="29">
        <f t="shared" si="4"/>
        <v>1199.7731092436975</v>
      </c>
    </row>
    <row r="98" spans="1:10" ht="39.9" customHeight="1" x14ac:dyDescent="0.3">
      <c r="A98" s="6">
        <v>417342</v>
      </c>
      <c r="B98" s="16" t="s">
        <v>124</v>
      </c>
      <c r="C98" s="36">
        <v>1</v>
      </c>
      <c r="D98" s="32" t="s">
        <v>176</v>
      </c>
      <c r="E98" s="2">
        <v>491.4</v>
      </c>
      <c r="F98" s="2">
        <v>614.25</v>
      </c>
      <c r="G98" s="2">
        <v>621.61</v>
      </c>
      <c r="H98" s="28">
        <f t="shared" si="3"/>
        <v>412.94117647058823</v>
      </c>
      <c r="I98" s="28">
        <f t="shared" si="3"/>
        <v>516.17647058823536</v>
      </c>
      <c r="J98" s="29">
        <f t="shared" si="4"/>
        <v>522.36134453781517</v>
      </c>
    </row>
    <row r="99" spans="1:10" ht="39.9" customHeight="1" x14ac:dyDescent="0.3">
      <c r="A99" s="6">
        <v>417351</v>
      </c>
      <c r="B99" s="15" t="s">
        <v>125</v>
      </c>
      <c r="C99" s="36">
        <v>1</v>
      </c>
      <c r="D99" s="32" t="s">
        <v>176</v>
      </c>
      <c r="E99" s="7">
        <v>525.92999999999995</v>
      </c>
      <c r="F99" s="7">
        <v>657.41</v>
      </c>
      <c r="G99" s="7">
        <v>738.66</v>
      </c>
      <c r="H99" s="28">
        <f t="shared" si="3"/>
        <v>441.9579831932773</v>
      </c>
      <c r="I99" s="28">
        <f t="shared" si="3"/>
        <v>552.44537815126046</v>
      </c>
      <c r="J99" s="29">
        <f t="shared" si="4"/>
        <v>620.72268907563023</v>
      </c>
    </row>
    <row r="100" spans="1:10" ht="39.9" customHeight="1" x14ac:dyDescent="0.3">
      <c r="A100" s="6">
        <v>417352</v>
      </c>
      <c r="B100" s="15" t="s">
        <v>126</v>
      </c>
      <c r="C100" s="36">
        <v>1</v>
      </c>
      <c r="D100" s="32" t="s">
        <v>176</v>
      </c>
      <c r="E100" s="7">
        <v>525.92999999999995</v>
      </c>
      <c r="F100" s="7">
        <v>657.41</v>
      </c>
      <c r="G100" s="7">
        <v>738.66</v>
      </c>
      <c r="H100" s="28">
        <f t="shared" si="3"/>
        <v>441.9579831932773</v>
      </c>
      <c r="I100" s="28">
        <f t="shared" si="3"/>
        <v>552.44537815126046</v>
      </c>
      <c r="J100" s="29">
        <f t="shared" si="4"/>
        <v>620.72268907563023</v>
      </c>
    </row>
    <row r="101" spans="1:10" ht="39.9" customHeight="1" x14ac:dyDescent="0.3">
      <c r="A101" s="6">
        <v>417413</v>
      </c>
      <c r="B101" s="16" t="s">
        <v>127</v>
      </c>
      <c r="C101" s="36">
        <v>1</v>
      </c>
      <c r="D101" s="32" t="s">
        <v>176</v>
      </c>
      <c r="E101" s="2">
        <v>1246.29</v>
      </c>
      <c r="F101" s="2">
        <v>1557.86</v>
      </c>
      <c r="G101" s="2">
        <v>2394.12</v>
      </c>
      <c r="H101" s="28">
        <f t="shared" si="3"/>
        <v>1047.3025210084033</v>
      </c>
      <c r="I101" s="28">
        <f t="shared" si="3"/>
        <v>1309.126050420168</v>
      </c>
      <c r="J101" s="29">
        <f t="shared" si="4"/>
        <v>2011.8655462184875</v>
      </c>
    </row>
    <row r="102" spans="1:10" ht="39.9" customHeight="1" x14ac:dyDescent="0.3">
      <c r="A102" s="6">
        <v>417432</v>
      </c>
      <c r="B102" s="16" t="s">
        <v>128</v>
      </c>
      <c r="C102" s="36">
        <v>1</v>
      </c>
      <c r="D102" s="32" t="s">
        <v>176</v>
      </c>
      <c r="E102" s="2">
        <v>1092</v>
      </c>
      <c r="F102" s="2">
        <v>1365</v>
      </c>
      <c r="G102" s="2">
        <v>2226.0500000000002</v>
      </c>
      <c r="H102" s="28">
        <f t="shared" si="3"/>
        <v>917.64705882352951</v>
      </c>
      <c r="I102" s="28">
        <f t="shared" si="3"/>
        <v>1147.0588235294117</v>
      </c>
      <c r="J102" s="29">
        <f t="shared" si="4"/>
        <v>1870.6302521008406</v>
      </c>
    </row>
    <row r="103" spans="1:10" ht="39.9" customHeight="1" x14ac:dyDescent="0.3">
      <c r="A103" s="6">
        <v>417446</v>
      </c>
      <c r="B103" s="16" t="s">
        <v>129</v>
      </c>
      <c r="C103" s="36">
        <v>1</v>
      </c>
      <c r="D103" s="32" t="s">
        <v>176</v>
      </c>
      <c r="E103" s="2">
        <v>1236.51</v>
      </c>
      <c r="F103" s="2">
        <v>1545.64</v>
      </c>
      <c r="G103" s="2">
        <v>2310.08</v>
      </c>
      <c r="H103" s="28">
        <f t="shared" si="3"/>
        <v>1039.0840336134454</v>
      </c>
      <c r="I103" s="28">
        <f t="shared" si="3"/>
        <v>1298.8571428571429</v>
      </c>
      <c r="J103" s="29">
        <f t="shared" si="4"/>
        <v>1941.2436974789916</v>
      </c>
    </row>
    <row r="104" spans="1:10" ht="39.9" customHeight="1" x14ac:dyDescent="0.3">
      <c r="A104" s="6">
        <v>417468</v>
      </c>
      <c r="B104" s="15" t="s">
        <v>130</v>
      </c>
      <c r="C104" s="36">
        <v>1</v>
      </c>
      <c r="D104" s="32" t="s">
        <v>176</v>
      </c>
      <c r="E104" s="7">
        <v>1493.93</v>
      </c>
      <c r="F104" s="7">
        <v>1867.41</v>
      </c>
      <c r="G104" s="7">
        <v>2867.41</v>
      </c>
      <c r="H104" s="28">
        <f t="shared" si="3"/>
        <v>1255.4033613445379</v>
      </c>
      <c r="I104" s="28">
        <f t="shared" si="3"/>
        <v>1569.2521008403362</v>
      </c>
      <c r="J104" s="29">
        <f t="shared" si="4"/>
        <v>2409.5882352941176</v>
      </c>
    </row>
    <row r="105" spans="1:10" ht="39.9" customHeight="1" x14ac:dyDescent="0.3">
      <c r="A105" s="6">
        <v>417711</v>
      </c>
      <c r="B105" s="16" t="s">
        <v>64</v>
      </c>
      <c r="C105" s="36">
        <v>1</v>
      </c>
      <c r="D105" s="32" t="s">
        <v>176</v>
      </c>
      <c r="E105" s="2">
        <v>7.63</v>
      </c>
      <c r="F105" s="2">
        <v>9.16</v>
      </c>
      <c r="G105" s="2">
        <v>10.88</v>
      </c>
      <c r="H105" s="28">
        <f t="shared" si="3"/>
        <v>6.4117647058823533</v>
      </c>
      <c r="I105" s="28">
        <f t="shared" si="3"/>
        <v>7.6974789915966388</v>
      </c>
      <c r="J105" s="29">
        <f t="shared" si="4"/>
        <v>9.1428571428571441</v>
      </c>
    </row>
    <row r="106" spans="1:10" ht="39.9" customHeight="1" x14ac:dyDescent="0.3">
      <c r="A106" s="6">
        <v>417721</v>
      </c>
      <c r="B106" s="16" t="s">
        <v>131</v>
      </c>
      <c r="C106" s="36">
        <v>1</v>
      </c>
      <c r="D106" s="32" t="s">
        <v>176</v>
      </c>
      <c r="E106" s="2">
        <v>6.78</v>
      </c>
      <c r="F106" s="2">
        <v>8.14</v>
      </c>
      <c r="G106" s="2">
        <v>10.039999999999999</v>
      </c>
      <c r="H106" s="28">
        <f t="shared" si="3"/>
        <v>5.6974789915966388</v>
      </c>
      <c r="I106" s="28">
        <f t="shared" si="3"/>
        <v>6.8403361344537821</v>
      </c>
      <c r="J106" s="29">
        <f t="shared" si="4"/>
        <v>8.4369747899159666</v>
      </c>
    </row>
    <row r="107" spans="1:10" ht="39.9" customHeight="1" x14ac:dyDescent="0.3">
      <c r="A107" s="6">
        <v>417731</v>
      </c>
      <c r="B107" s="16" t="s">
        <v>132</v>
      </c>
      <c r="C107" s="36">
        <v>1</v>
      </c>
      <c r="D107" s="32" t="s">
        <v>176</v>
      </c>
      <c r="E107" s="2">
        <v>6.78</v>
      </c>
      <c r="F107" s="2">
        <v>8.14</v>
      </c>
      <c r="G107" s="2">
        <v>10.039999999999999</v>
      </c>
      <c r="H107" s="28">
        <f t="shared" si="3"/>
        <v>5.6974789915966388</v>
      </c>
      <c r="I107" s="28">
        <f t="shared" si="3"/>
        <v>6.8403361344537821</v>
      </c>
      <c r="J107" s="29">
        <f t="shared" si="4"/>
        <v>8.4369747899159666</v>
      </c>
    </row>
    <row r="108" spans="1:10" ht="39.9" customHeight="1" x14ac:dyDescent="0.3">
      <c r="A108" s="6">
        <v>417745</v>
      </c>
      <c r="B108" s="16" t="s">
        <v>133</v>
      </c>
      <c r="C108" s="36">
        <v>1</v>
      </c>
      <c r="D108" s="32" t="s">
        <v>176</v>
      </c>
      <c r="E108" s="2">
        <v>6.78</v>
      </c>
      <c r="F108" s="2">
        <v>8.14</v>
      </c>
      <c r="G108" s="2">
        <v>10.039999999999999</v>
      </c>
      <c r="H108" s="28">
        <f t="shared" si="3"/>
        <v>5.6974789915966388</v>
      </c>
      <c r="I108" s="28">
        <f t="shared" si="3"/>
        <v>6.8403361344537821</v>
      </c>
      <c r="J108" s="29">
        <f t="shared" si="4"/>
        <v>8.4369747899159666</v>
      </c>
    </row>
    <row r="109" spans="1:10" ht="39.9" customHeight="1" x14ac:dyDescent="0.3">
      <c r="A109" s="6">
        <v>417755</v>
      </c>
      <c r="B109" s="16" t="s">
        <v>134</v>
      </c>
      <c r="C109" s="36">
        <v>1</v>
      </c>
      <c r="D109" s="32" t="s">
        <v>176</v>
      </c>
      <c r="E109" s="2">
        <v>8.2100000000000009</v>
      </c>
      <c r="F109" s="2">
        <v>9.85</v>
      </c>
      <c r="G109" s="2">
        <v>12.6</v>
      </c>
      <c r="H109" s="28">
        <f t="shared" si="3"/>
        <v>6.8991596638655475</v>
      </c>
      <c r="I109" s="28">
        <f t="shared" si="3"/>
        <v>8.2773109243697487</v>
      </c>
      <c r="J109" s="29">
        <f t="shared" si="4"/>
        <v>10.588235294117647</v>
      </c>
    </row>
    <row r="110" spans="1:10" ht="39.9" customHeight="1" x14ac:dyDescent="0.3">
      <c r="A110" s="6">
        <v>417766</v>
      </c>
      <c r="B110" s="16" t="s">
        <v>135</v>
      </c>
      <c r="C110" s="36">
        <v>1</v>
      </c>
      <c r="D110" s="32" t="s">
        <v>176</v>
      </c>
      <c r="E110" s="2">
        <v>7.5</v>
      </c>
      <c r="F110" s="2">
        <v>9</v>
      </c>
      <c r="G110" s="2">
        <v>12.6</v>
      </c>
      <c r="H110" s="28">
        <f t="shared" si="3"/>
        <v>6.302521008403362</v>
      </c>
      <c r="I110" s="28">
        <f t="shared" si="3"/>
        <v>7.5630252100840343</v>
      </c>
      <c r="J110" s="29">
        <f t="shared" si="4"/>
        <v>10.588235294117647</v>
      </c>
    </row>
    <row r="111" spans="1:10" ht="39.9" customHeight="1" x14ac:dyDescent="0.3">
      <c r="A111" s="6">
        <v>417778</v>
      </c>
      <c r="B111" s="16" t="s">
        <v>136</v>
      </c>
      <c r="C111" s="36">
        <v>1</v>
      </c>
      <c r="D111" s="32" t="s">
        <v>176</v>
      </c>
      <c r="E111" s="2">
        <v>6.25</v>
      </c>
      <c r="F111" s="2">
        <v>7.5</v>
      </c>
      <c r="G111" s="2">
        <v>10.92</v>
      </c>
      <c r="H111" s="28">
        <f t="shared" si="3"/>
        <v>5.2521008403361344</v>
      </c>
      <c r="I111" s="28">
        <f t="shared" si="3"/>
        <v>6.302521008403362</v>
      </c>
      <c r="J111" s="29">
        <f t="shared" si="4"/>
        <v>9.1764705882352953</v>
      </c>
    </row>
    <row r="112" spans="1:10" ht="39.9" customHeight="1" x14ac:dyDescent="0.3">
      <c r="A112" s="6">
        <v>417781</v>
      </c>
      <c r="B112" s="16" t="s">
        <v>137</v>
      </c>
      <c r="C112" s="36">
        <v>1</v>
      </c>
      <c r="D112" s="32" t="s">
        <v>176</v>
      </c>
      <c r="E112" s="2">
        <v>16.79</v>
      </c>
      <c r="F112" s="2">
        <v>20.149999999999999</v>
      </c>
      <c r="G112" s="2">
        <v>27.72</v>
      </c>
      <c r="H112" s="28">
        <f t="shared" si="3"/>
        <v>14.109243697478991</v>
      </c>
      <c r="I112" s="28">
        <f t="shared" si="3"/>
        <v>16.932773109243698</v>
      </c>
      <c r="J112" s="29">
        <f t="shared" si="4"/>
        <v>23.294117647058822</v>
      </c>
    </row>
    <row r="113" spans="1:10" ht="39.9" customHeight="1" x14ac:dyDescent="0.3">
      <c r="A113" s="6">
        <v>417782</v>
      </c>
      <c r="B113" s="16" t="s">
        <v>138</v>
      </c>
      <c r="C113" s="36">
        <v>1</v>
      </c>
      <c r="D113" s="32" t="s">
        <v>176</v>
      </c>
      <c r="E113" s="2">
        <v>6.13</v>
      </c>
      <c r="F113" s="2">
        <v>7.35</v>
      </c>
      <c r="G113" s="2">
        <v>10.08</v>
      </c>
      <c r="H113" s="28">
        <f t="shared" si="3"/>
        <v>5.151260504201681</v>
      </c>
      <c r="I113" s="28">
        <f t="shared" si="3"/>
        <v>6.1764705882352944</v>
      </c>
      <c r="J113" s="29">
        <f t="shared" si="4"/>
        <v>8.4705882352941178</v>
      </c>
    </row>
    <row r="114" spans="1:10" ht="39.9" customHeight="1" x14ac:dyDescent="0.3">
      <c r="A114" s="6">
        <v>461110</v>
      </c>
      <c r="B114" s="16" t="s">
        <v>65</v>
      </c>
      <c r="C114" s="36">
        <v>1</v>
      </c>
      <c r="D114" s="32" t="s">
        <v>176</v>
      </c>
      <c r="E114" s="2">
        <v>320.36</v>
      </c>
      <c r="F114" s="2">
        <v>355.95</v>
      </c>
      <c r="G114" s="2">
        <v>769.75</v>
      </c>
      <c r="H114" s="28">
        <f t="shared" si="3"/>
        <v>269.21008403361344</v>
      </c>
      <c r="I114" s="28">
        <f t="shared" si="3"/>
        <v>299.11764705882354</v>
      </c>
      <c r="J114" s="29">
        <f t="shared" si="4"/>
        <v>646.84873949579833</v>
      </c>
    </row>
    <row r="115" spans="1:10" ht="39.9" customHeight="1" x14ac:dyDescent="0.3">
      <c r="A115" s="6">
        <v>461121</v>
      </c>
      <c r="B115" s="16" t="s">
        <v>66</v>
      </c>
      <c r="C115" s="36">
        <v>1</v>
      </c>
      <c r="D115" s="32" t="s">
        <v>176</v>
      </c>
      <c r="E115" s="2">
        <v>398.41</v>
      </c>
      <c r="F115" s="2">
        <v>442.68</v>
      </c>
      <c r="G115" s="2">
        <v>856.3</v>
      </c>
      <c r="H115" s="28">
        <f t="shared" si="3"/>
        <v>334.79831932773112</v>
      </c>
      <c r="I115" s="28">
        <f t="shared" si="3"/>
        <v>372</v>
      </c>
      <c r="J115" s="29">
        <f t="shared" si="4"/>
        <v>719.57983193277312</v>
      </c>
    </row>
    <row r="116" spans="1:10" ht="39.9" customHeight="1" x14ac:dyDescent="0.3">
      <c r="A116" s="6">
        <v>461130</v>
      </c>
      <c r="B116" s="16" t="s">
        <v>67</v>
      </c>
      <c r="C116" s="36">
        <v>1</v>
      </c>
      <c r="D116" s="32" t="s">
        <v>176</v>
      </c>
      <c r="E116" s="2">
        <v>647.33000000000004</v>
      </c>
      <c r="F116" s="2">
        <v>719.25</v>
      </c>
      <c r="G116" s="2">
        <v>1391.6</v>
      </c>
      <c r="H116" s="28">
        <f t="shared" si="3"/>
        <v>543.97478991596643</v>
      </c>
      <c r="I116" s="28">
        <f t="shared" si="3"/>
        <v>604.41176470588243</v>
      </c>
      <c r="J116" s="29">
        <f t="shared" si="4"/>
        <v>1169.4117647058824</v>
      </c>
    </row>
    <row r="117" spans="1:10" ht="39.9" customHeight="1" x14ac:dyDescent="0.3">
      <c r="A117" s="6">
        <v>461145</v>
      </c>
      <c r="B117" s="16" t="s">
        <v>68</v>
      </c>
      <c r="C117" s="36">
        <v>1</v>
      </c>
      <c r="D117" s="32" t="s">
        <v>176</v>
      </c>
      <c r="E117" s="2">
        <v>584.1</v>
      </c>
      <c r="F117" s="2">
        <v>649</v>
      </c>
      <c r="G117" s="2">
        <v>1232.77</v>
      </c>
      <c r="H117" s="28">
        <f t="shared" si="3"/>
        <v>490.84033613445382</v>
      </c>
      <c r="I117" s="28">
        <f t="shared" si="3"/>
        <v>545.37815126050418</v>
      </c>
      <c r="J117" s="29">
        <f t="shared" si="4"/>
        <v>1035.9411764705883</v>
      </c>
    </row>
    <row r="118" spans="1:10" ht="39.9" customHeight="1" x14ac:dyDescent="0.3">
      <c r="A118" s="6">
        <v>461151</v>
      </c>
      <c r="B118" s="16" t="s">
        <v>69</v>
      </c>
      <c r="C118" s="36">
        <v>1</v>
      </c>
      <c r="D118" s="32" t="s">
        <v>176</v>
      </c>
      <c r="E118" s="2">
        <v>848.61</v>
      </c>
      <c r="F118" s="2">
        <v>942.9</v>
      </c>
      <c r="G118" s="2">
        <v>1636.13</v>
      </c>
      <c r="H118" s="28">
        <f t="shared" si="3"/>
        <v>713.11764705882354</v>
      </c>
      <c r="I118" s="28">
        <f t="shared" si="3"/>
        <v>792.35294117647061</v>
      </c>
      <c r="J118" s="29">
        <f t="shared" si="4"/>
        <v>1374.8991596638657</v>
      </c>
    </row>
    <row r="119" spans="1:10" ht="39.9" customHeight="1" x14ac:dyDescent="0.3">
      <c r="A119" s="6">
        <v>461211</v>
      </c>
      <c r="B119" s="16" t="s">
        <v>70</v>
      </c>
      <c r="C119" s="36">
        <v>1</v>
      </c>
      <c r="D119" s="32" t="s">
        <v>176</v>
      </c>
      <c r="E119" s="2">
        <v>213.57</v>
      </c>
      <c r="F119" s="2">
        <v>237.3</v>
      </c>
      <c r="G119" s="2">
        <v>571.42999999999995</v>
      </c>
      <c r="H119" s="28">
        <f t="shared" si="3"/>
        <v>179.47058823529412</v>
      </c>
      <c r="I119" s="28">
        <f t="shared" si="3"/>
        <v>199.41176470588238</v>
      </c>
      <c r="J119" s="29">
        <f t="shared" si="4"/>
        <v>480.19327731092437</v>
      </c>
    </row>
    <row r="120" spans="1:10" ht="39.9" customHeight="1" x14ac:dyDescent="0.3">
      <c r="A120" s="6">
        <v>461225</v>
      </c>
      <c r="B120" s="16" t="s">
        <v>71</v>
      </c>
      <c r="C120" s="36">
        <v>1</v>
      </c>
      <c r="D120" s="32" t="s">
        <v>176</v>
      </c>
      <c r="E120" s="2">
        <v>206.55</v>
      </c>
      <c r="F120" s="2">
        <v>229.5</v>
      </c>
      <c r="G120" s="2">
        <v>556.29999999999995</v>
      </c>
      <c r="H120" s="28">
        <f t="shared" si="3"/>
        <v>173.57142857142858</v>
      </c>
      <c r="I120" s="28">
        <f t="shared" si="3"/>
        <v>192.85714285714286</v>
      </c>
      <c r="J120" s="29">
        <f t="shared" si="4"/>
        <v>467.47899159663865</v>
      </c>
    </row>
    <row r="121" spans="1:10" ht="39.9" customHeight="1" x14ac:dyDescent="0.3">
      <c r="A121" s="6">
        <v>461235</v>
      </c>
      <c r="B121" s="16" t="s">
        <v>72</v>
      </c>
      <c r="C121" s="36">
        <v>1</v>
      </c>
      <c r="D121" s="32" t="s">
        <v>176</v>
      </c>
      <c r="E121" s="2">
        <v>324.45</v>
      </c>
      <c r="F121" s="2">
        <v>360.5</v>
      </c>
      <c r="G121" s="2">
        <v>462.18</v>
      </c>
      <c r="H121" s="28">
        <f t="shared" si="3"/>
        <v>272.64705882352939</v>
      </c>
      <c r="I121" s="28">
        <f t="shared" si="3"/>
        <v>302.94117647058823</v>
      </c>
      <c r="J121" s="29">
        <f t="shared" si="4"/>
        <v>388.38655462184875</v>
      </c>
    </row>
    <row r="122" spans="1:10" ht="39.9" customHeight="1" x14ac:dyDescent="0.3">
      <c r="A122" s="6">
        <v>461241</v>
      </c>
      <c r="B122" s="16" t="s">
        <v>73</v>
      </c>
      <c r="C122" s="36">
        <v>1</v>
      </c>
      <c r="D122" s="32" t="s">
        <v>176</v>
      </c>
      <c r="E122" s="2">
        <v>277.36</v>
      </c>
      <c r="F122" s="2">
        <v>308.18</v>
      </c>
      <c r="G122" s="2">
        <v>664.71</v>
      </c>
      <c r="H122" s="28">
        <f t="shared" si="3"/>
        <v>233.07563025210086</v>
      </c>
      <c r="I122" s="28">
        <f t="shared" si="3"/>
        <v>258.97478991596643</v>
      </c>
      <c r="J122" s="29">
        <f t="shared" si="4"/>
        <v>558.57983193277312</v>
      </c>
    </row>
    <row r="123" spans="1:10" ht="39.9" customHeight="1" x14ac:dyDescent="0.3">
      <c r="A123" s="6">
        <v>461251</v>
      </c>
      <c r="B123" s="16" t="s">
        <v>78</v>
      </c>
      <c r="C123" s="36">
        <v>1</v>
      </c>
      <c r="D123" s="32" t="s">
        <v>176</v>
      </c>
      <c r="E123" s="2">
        <v>377.06</v>
      </c>
      <c r="F123" s="2">
        <v>418.95</v>
      </c>
      <c r="G123" s="2">
        <v>789.08</v>
      </c>
      <c r="H123" s="28">
        <f t="shared" si="3"/>
        <v>316.85714285714289</v>
      </c>
      <c r="I123" s="28">
        <f t="shared" si="3"/>
        <v>352.05882352941177</v>
      </c>
      <c r="J123" s="29">
        <f t="shared" si="4"/>
        <v>663.09243697478996</v>
      </c>
    </row>
    <row r="124" spans="1:10" ht="39.9" customHeight="1" x14ac:dyDescent="0.3">
      <c r="A124" s="6">
        <v>461271</v>
      </c>
      <c r="B124" s="16" t="s">
        <v>79</v>
      </c>
      <c r="C124" s="36">
        <v>1</v>
      </c>
      <c r="D124" s="32" t="s">
        <v>176</v>
      </c>
      <c r="E124" s="2">
        <v>359.1</v>
      </c>
      <c r="F124" s="2">
        <v>399</v>
      </c>
      <c r="G124" s="2">
        <v>721.85</v>
      </c>
      <c r="H124" s="28">
        <f t="shared" si="3"/>
        <v>301.76470588235298</v>
      </c>
      <c r="I124" s="28">
        <f t="shared" si="3"/>
        <v>335.29411764705884</v>
      </c>
      <c r="J124" s="29">
        <f t="shared" si="4"/>
        <v>606.59663865546224</v>
      </c>
    </row>
    <row r="125" spans="1:10" ht="39.9" customHeight="1" x14ac:dyDescent="0.3">
      <c r="A125" s="6">
        <v>461280</v>
      </c>
      <c r="B125" s="16" t="s">
        <v>80</v>
      </c>
      <c r="C125" s="36">
        <v>1</v>
      </c>
      <c r="D125" s="32" t="s">
        <v>176</v>
      </c>
      <c r="E125" s="2">
        <v>412.18</v>
      </c>
      <c r="F125" s="2">
        <v>457.98</v>
      </c>
      <c r="G125" s="2">
        <v>990.76</v>
      </c>
      <c r="H125" s="28">
        <f t="shared" si="3"/>
        <v>346.36974789915968</v>
      </c>
      <c r="I125" s="28">
        <f t="shared" si="3"/>
        <v>384.85714285714289</v>
      </c>
      <c r="J125" s="29">
        <f t="shared" si="4"/>
        <v>832.57142857142856</v>
      </c>
    </row>
    <row r="126" spans="1:10" ht="39.9" customHeight="1" x14ac:dyDescent="0.3">
      <c r="A126" s="6">
        <v>461241</v>
      </c>
      <c r="B126" s="16" t="s">
        <v>74</v>
      </c>
      <c r="C126" s="36">
        <v>1</v>
      </c>
      <c r="D126" s="32" t="s">
        <v>176</v>
      </c>
      <c r="E126" s="2">
        <v>295.60000000000002</v>
      </c>
      <c r="F126" s="2">
        <v>328.44</v>
      </c>
      <c r="G126" s="2">
        <v>813.45</v>
      </c>
      <c r="H126" s="28">
        <f t="shared" si="3"/>
        <v>248.40336134453784</v>
      </c>
      <c r="I126" s="28">
        <f t="shared" si="3"/>
        <v>276</v>
      </c>
      <c r="J126" s="29">
        <f t="shared" si="4"/>
        <v>683.57142857142867</v>
      </c>
    </row>
    <row r="127" spans="1:10" ht="39.9" customHeight="1" x14ac:dyDescent="0.3">
      <c r="A127" s="6">
        <v>461320</v>
      </c>
      <c r="B127" s="16" t="s">
        <v>75</v>
      </c>
      <c r="C127" s="36">
        <v>1</v>
      </c>
      <c r="D127" s="32" t="s">
        <v>176</v>
      </c>
      <c r="E127" s="2">
        <v>675.9</v>
      </c>
      <c r="F127" s="2">
        <v>751</v>
      </c>
      <c r="G127" s="2">
        <v>1639.5</v>
      </c>
      <c r="H127" s="28">
        <f t="shared" si="3"/>
        <v>567.98319327731087</v>
      </c>
      <c r="I127" s="28">
        <f t="shared" si="3"/>
        <v>631.09243697478996</v>
      </c>
      <c r="J127" s="29">
        <f t="shared" si="4"/>
        <v>1377.7310924369749</v>
      </c>
    </row>
    <row r="128" spans="1:10" ht="39.9" customHeight="1" x14ac:dyDescent="0.3">
      <c r="A128" s="6">
        <v>461333</v>
      </c>
      <c r="B128" s="16" t="s">
        <v>76</v>
      </c>
      <c r="C128" s="36">
        <v>1</v>
      </c>
      <c r="D128" s="32" t="s">
        <v>176</v>
      </c>
      <c r="E128" s="2">
        <v>457.38</v>
      </c>
      <c r="F128" s="2">
        <v>508.2</v>
      </c>
      <c r="G128" s="2">
        <v>1075.6300000000001</v>
      </c>
      <c r="H128" s="28">
        <f t="shared" si="3"/>
        <v>384.35294117647061</v>
      </c>
      <c r="I128" s="28">
        <f t="shared" si="3"/>
        <v>427.05882352941177</v>
      </c>
      <c r="J128" s="29">
        <f t="shared" si="4"/>
        <v>903.89075630252114</v>
      </c>
    </row>
    <row r="129" spans="1:10" ht="39.9" customHeight="1" x14ac:dyDescent="0.3">
      <c r="A129" s="6">
        <v>461341</v>
      </c>
      <c r="B129" s="16" t="s">
        <v>77</v>
      </c>
      <c r="C129" s="36">
        <v>1</v>
      </c>
      <c r="D129" s="32" t="s">
        <v>176</v>
      </c>
      <c r="E129" s="2">
        <v>512.04999999999995</v>
      </c>
      <c r="F129" s="2">
        <v>568.94000000000005</v>
      </c>
      <c r="G129" s="2">
        <v>1074.79</v>
      </c>
      <c r="H129" s="28">
        <f t="shared" si="3"/>
        <v>430.29411764705878</v>
      </c>
      <c r="I129" s="28">
        <f t="shared" si="3"/>
        <v>478.10084033613452</v>
      </c>
      <c r="J129" s="29">
        <f t="shared" si="4"/>
        <v>903.18487394957981</v>
      </c>
    </row>
    <row r="130" spans="1:10" ht="39.9" customHeight="1" x14ac:dyDescent="0.3">
      <c r="A130" s="6">
        <v>461350</v>
      </c>
      <c r="B130" s="16" t="s">
        <v>81</v>
      </c>
      <c r="C130" s="36">
        <v>1</v>
      </c>
      <c r="D130" s="32" t="s">
        <v>176</v>
      </c>
      <c r="E130" s="2">
        <v>690.62</v>
      </c>
      <c r="F130" s="2">
        <v>767.35</v>
      </c>
      <c r="G130" s="2">
        <v>1360.5</v>
      </c>
      <c r="H130" s="28">
        <f t="shared" si="3"/>
        <v>580.35294117647061</v>
      </c>
      <c r="I130" s="28">
        <f t="shared" si="3"/>
        <v>644.83193277310932</v>
      </c>
      <c r="J130" s="29">
        <f t="shared" si="4"/>
        <v>1143.2773109243699</v>
      </c>
    </row>
    <row r="131" spans="1:10" ht="39.9" customHeight="1" x14ac:dyDescent="0.3">
      <c r="A131" s="6">
        <v>461373</v>
      </c>
      <c r="B131" s="16" t="s">
        <v>82</v>
      </c>
      <c r="C131" s="36">
        <v>1</v>
      </c>
      <c r="D131" s="32" t="s">
        <v>176</v>
      </c>
      <c r="E131" s="2">
        <v>706.86</v>
      </c>
      <c r="F131" s="2">
        <v>785.4</v>
      </c>
      <c r="G131" s="2">
        <v>1528.57</v>
      </c>
      <c r="H131" s="28">
        <f t="shared" si="3"/>
        <v>594</v>
      </c>
      <c r="I131" s="28">
        <f t="shared" si="3"/>
        <v>660</v>
      </c>
      <c r="J131" s="29">
        <f t="shared" si="4"/>
        <v>1284.5126050420167</v>
      </c>
    </row>
    <row r="132" spans="1:10" ht="39.9" customHeight="1" x14ac:dyDescent="0.3">
      <c r="A132" s="6">
        <v>461380</v>
      </c>
      <c r="B132" s="16" t="s">
        <v>83</v>
      </c>
      <c r="C132" s="36">
        <v>1</v>
      </c>
      <c r="D132" s="32" t="s">
        <v>176</v>
      </c>
      <c r="E132" s="2">
        <v>688.91</v>
      </c>
      <c r="F132" s="2">
        <v>765.45</v>
      </c>
      <c r="G132" s="2">
        <v>1310.08</v>
      </c>
      <c r="H132" s="28">
        <f t="shared" si="3"/>
        <v>578.9159663865546</v>
      </c>
      <c r="I132" s="28">
        <f t="shared" si="3"/>
        <v>643.23529411764707</v>
      </c>
      <c r="J132" s="29">
        <f t="shared" si="4"/>
        <v>1100.90756302521</v>
      </c>
    </row>
    <row r="133" spans="1:10" ht="39.9" customHeight="1" x14ac:dyDescent="0.3">
      <c r="A133" s="6">
        <v>461513</v>
      </c>
      <c r="B133" s="16" t="s">
        <v>88</v>
      </c>
      <c r="C133" s="36">
        <v>1</v>
      </c>
      <c r="D133" s="32" t="s">
        <v>176</v>
      </c>
      <c r="E133" s="2">
        <v>75.599999999999994</v>
      </c>
      <c r="F133" s="2">
        <v>84</v>
      </c>
      <c r="G133" s="2">
        <v>125.21</v>
      </c>
      <c r="H133" s="28">
        <f t="shared" si="3"/>
        <v>63.529411764705877</v>
      </c>
      <c r="I133" s="28">
        <f t="shared" si="3"/>
        <v>70.588235294117652</v>
      </c>
      <c r="J133" s="29">
        <f t="shared" si="4"/>
        <v>105.21848739495799</v>
      </c>
    </row>
    <row r="134" spans="1:10" ht="39.9" customHeight="1" x14ac:dyDescent="0.3">
      <c r="A134" s="6">
        <v>461524</v>
      </c>
      <c r="B134" s="16" t="s">
        <v>89</v>
      </c>
      <c r="C134" s="36">
        <v>1</v>
      </c>
      <c r="D134" s="32" t="s">
        <v>176</v>
      </c>
      <c r="E134" s="2">
        <v>312.97000000000003</v>
      </c>
      <c r="F134" s="2">
        <v>347.74</v>
      </c>
      <c r="G134" s="2">
        <v>627.73</v>
      </c>
      <c r="H134" s="28">
        <f t="shared" si="3"/>
        <v>263.00000000000006</v>
      </c>
      <c r="I134" s="28">
        <f t="shared" si="3"/>
        <v>292.218487394958</v>
      </c>
      <c r="J134" s="29">
        <f t="shared" si="4"/>
        <v>527.50420168067228</v>
      </c>
    </row>
    <row r="135" spans="1:10" ht="39.9" customHeight="1" x14ac:dyDescent="0.3">
      <c r="A135" s="6">
        <v>461540</v>
      </c>
      <c r="B135" s="16" t="s">
        <v>90</v>
      </c>
      <c r="C135" s="36">
        <v>1</v>
      </c>
      <c r="D135" s="32" t="s">
        <v>176</v>
      </c>
      <c r="E135" s="2">
        <v>166.5</v>
      </c>
      <c r="F135" s="2">
        <v>185</v>
      </c>
      <c r="G135" s="2">
        <v>647.9</v>
      </c>
      <c r="H135" s="28">
        <f t="shared" ref="H135:I177" si="5">SUM(E135*1/(1+$C$3))</f>
        <v>139.91596638655463</v>
      </c>
      <c r="I135" s="28">
        <f t="shared" si="5"/>
        <v>155.46218487394958</v>
      </c>
      <c r="J135" s="29">
        <f t="shared" ref="J135:J177" si="6">SUM(G135*1/(1+$C$3))</f>
        <v>544.45378151260502</v>
      </c>
    </row>
    <row r="136" spans="1:10" ht="39.9" customHeight="1" x14ac:dyDescent="0.3">
      <c r="A136" s="6">
        <v>461820</v>
      </c>
      <c r="B136" s="16" t="s">
        <v>84</v>
      </c>
      <c r="C136" s="36">
        <v>1</v>
      </c>
      <c r="D136" s="32" t="s">
        <v>176</v>
      </c>
      <c r="E136" s="2">
        <v>367.61</v>
      </c>
      <c r="F136" s="2">
        <v>408.45</v>
      </c>
      <c r="G136" s="2">
        <v>747.06</v>
      </c>
      <c r="H136" s="28">
        <f t="shared" si="5"/>
        <v>308.91596638655466</v>
      </c>
      <c r="I136" s="28">
        <f t="shared" si="5"/>
        <v>343.23529411764707</v>
      </c>
      <c r="J136" s="29">
        <f t="shared" si="6"/>
        <v>627.78151260504205</v>
      </c>
    </row>
    <row r="137" spans="1:10" ht="39.9" customHeight="1" x14ac:dyDescent="0.3">
      <c r="A137" s="6">
        <v>461831</v>
      </c>
      <c r="B137" s="16" t="s">
        <v>85</v>
      </c>
      <c r="C137" s="36">
        <v>1</v>
      </c>
      <c r="D137" s="32" t="s">
        <v>176</v>
      </c>
      <c r="E137" s="2">
        <v>258.93</v>
      </c>
      <c r="F137" s="2">
        <v>287.7</v>
      </c>
      <c r="G137" s="2">
        <v>444.54</v>
      </c>
      <c r="H137" s="28">
        <f t="shared" si="5"/>
        <v>217.58823529411765</v>
      </c>
      <c r="I137" s="28">
        <f t="shared" si="5"/>
        <v>241.76470588235296</v>
      </c>
      <c r="J137" s="29">
        <f t="shared" si="6"/>
        <v>373.56302521008405</v>
      </c>
    </row>
    <row r="138" spans="1:10" ht="39.9" customHeight="1" x14ac:dyDescent="0.3">
      <c r="A138" s="6">
        <v>461843</v>
      </c>
      <c r="B138" s="16" t="s">
        <v>86</v>
      </c>
      <c r="C138" s="36">
        <v>1</v>
      </c>
      <c r="D138" s="32" t="s">
        <v>176</v>
      </c>
      <c r="E138" s="2">
        <v>377.06</v>
      </c>
      <c r="F138" s="2">
        <v>418.95</v>
      </c>
      <c r="G138" s="2">
        <v>763.87</v>
      </c>
      <c r="H138" s="28">
        <f t="shared" si="5"/>
        <v>316.85714285714289</v>
      </c>
      <c r="I138" s="28">
        <f t="shared" si="5"/>
        <v>352.05882352941177</v>
      </c>
      <c r="J138" s="29">
        <f t="shared" si="6"/>
        <v>641.90756302521015</v>
      </c>
    </row>
    <row r="139" spans="1:10" ht="39.9" customHeight="1" x14ac:dyDescent="0.3">
      <c r="A139" s="6">
        <v>461881</v>
      </c>
      <c r="B139" s="16" t="s">
        <v>87</v>
      </c>
      <c r="C139" s="36">
        <v>1</v>
      </c>
      <c r="D139" s="32" t="s">
        <v>176</v>
      </c>
      <c r="E139" s="2">
        <v>331.7</v>
      </c>
      <c r="F139" s="2">
        <v>368.55</v>
      </c>
      <c r="G139" s="2">
        <v>710.92</v>
      </c>
      <c r="H139" s="28">
        <f t="shared" si="5"/>
        <v>278.73949579831935</v>
      </c>
      <c r="I139" s="28">
        <f t="shared" si="5"/>
        <v>309.70588235294122</v>
      </c>
      <c r="J139" s="29">
        <f t="shared" si="6"/>
        <v>597.41176470588232</v>
      </c>
    </row>
    <row r="140" spans="1:10" ht="39.9" customHeight="1" x14ac:dyDescent="0.3">
      <c r="A140" s="6">
        <v>462321</v>
      </c>
      <c r="B140" s="16" t="s">
        <v>140</v>
      </c>
      <c r="C140" s="36">
        <v>1</v>
      </c>
      <c r="D140" s="32" t="s">
        <v>176</v>
      </c>
      <c r="E140" s="2">
        <v>319.92</v>
      </c>
      <c r="F140" s="2">
        <v>355.47</v>
      </c>
      <c r="G140" s="2">
        <v>553.78</v>
      </c>
      <c r="H140" s="28">
        <f t="shared" si="5"/>
        <v>268.84033613445382</v>
      </c>
      <c r="I140" s="28">
        <f t="shared" si="5"/>
        <v>298.71428571428572</v>
      </c>
      <c r="J140" s="29">
        <f t="shared" si="6"/>
        <v>465.36134453781511</v>
      </c>
    </row>
    <row r="141" spans="1:10" ht="39.9" customHeight="1" x14ac:dyDescent="0.3">
      <c r="A141" s="6">
        <v>462332</v>
      </c>
      <c r="B141" s="16" t="s">
        <v>139</v>
      </c>
      <c r="C141" s="36">
        <v>1</v>
      </c>
      <c r="D141" s="32" t="s">
        <v>176</v>
      </c>
      <c r="E141" s="2">
        <v>824.4</v>
      </c>
      <c r="F141" s="2">
        <v>916</v>
      </c>
      <c r="G141" s="2">
        <v>1133.6099999999999</v>
      </c>
      <c r="H141" s="28">
        <f t="shared" si="5"/>
        <v>692.77310924369749</v>
      </c>
      <c r="I141" s="28">
        <f t="shared" si="5"/>
        <v>769.74789915966392</v>
      </c>
      <c r="J141" s="29">
        <f t="shared" si="6"/>
        <v>952.61344537815125</v>
      </c>
    </row>
    <row r="142" spans="1:10" ht="39.9" customHeight="1" x14ac:dyDescent="0.3">
      <c r="A142" s="6">
        <v>462340</v>
      </c>
      <c r="B142" s="16" t="s">
        <v>141</v>
      </c>
      <c r="C142" s="36">
        <v>1</v>
      </c>
      <c r="D142" s="32" t="s">
        <v>176</v>
      </c>
      <c r="E142" s="2">
        <v>735.08</v>
      </c>
      <c r="F142" s="2">
        <v>816.75</v>
      </c>
      <c r="G142" s="2">
        <v>1091.5999999999999</v>
      </c>
      <c r="H142" s="28">
        <f t="shared" si="5"/>
        <v>617.71428571428578</v>
      </c>
      <c r="I142" s="28">
        <f t="shared" si="5"/>
        <v>686.34453781512605</v>
      </c>
      <c r="J142" s="29">
        <f t="shared" si="6"/>
        <v>917.31092436974791</v>
      </c>
    </row>
    <row r="143" spans="1:10" ht="39.9" customHeight="1" x14ac:dyDescent="0.3">
      <c r="A143" s="6">
        <v>462352</v>
      </c>
      <c r="B143" s="16" t="s">
        <v>142</v>
      </c>
      <c r="C143" s="36">
        <v>1</v>
      </c>
      <c r="D143" s="32" t="s">
        <v>176</v>
      </c>
      <c r="E143" s="2">
        <v>671.4</v>
      </c>
      <c r="F143" s="2">
        <v>746</v>
      </c>
      <c r="G143" s="2">
        <v>923.53</v>
      </c>
      <c r="H143" s="28">
        <f t="shared" si="5"/>
        <v>564.20168067226894</v>
      </c>
      <c r="I143" s="28">
        <f t="shared" si="5"/>
        <v>626.89075630252103</v>
      </c>
      <c r="J143" s="29">
        <f t="shared" si="6"/>
        <v>776.07563025210084</v>
      </c>
    </row>
    <row r="144" spans="1:10" ht="39.9" customHeight="1" x14ac:dyDescent="0.3">
      <c r="A144" s="6">
        <v>462373</v>
      </c>
      <c r="B144" s="16" t="s">
        <v>147</v>
      </c>
      <c r="C144" s="36">
        <v>1</v>
      </c>
      <c r="D144" s="32" t="s">
        <v>176</v>
      </c>
      <c r="E144" s="2">
        <v>600.08000000000004</v>
      </c>
      <c r="F144" s="2">
        <v>666.75</v>
      </c>
      <c r="G144" s="2">
        <v>1032.77</v>
      </c>
      <c r="H144" s="28">
        <f t="shared" si="5"/>
        <v>504.26890756302527</v>
      </c>
      <c r="I144" s="28">
        <f t="shared" si="5"/>
        <v>560.2941176470589</v>
      </c>
      <c r="J144" s="29">
        <f t="shared" si="6"/>
        <v>867.8739495798319</v>
      </c>
    </row>
    <row r="145" spans="1:12" ht="39.9" customHeight="1" x14ac:dyDescent="0.3">
      <c r="A145" s="6">
        <v>462950</v>
      </c>
      <c r="B145" s="16" t="s">
        <v>144</v>
      </c>
      <c r="C145" s="36">
        <v>1</v>
      </c>
      <c r="D145" s="32" t="s">
        <v>176</v>
      </c>
      <c r="E145" s="2">
        <v>548.79999999999995</v>
      </c>
      <c r="F145" s="2">
        <v>686</v>
      </c>
      <c r="G145" s="2">
        <v>873.11</v>
      </c>
      <c r="H145" s="28">
        <f t="shared" si="5"/>
        <v>461.1764705882353</v>
      </c>
      <c r="I145" s="28">
        <f t="shared" si="5"/>
        <v>576.47058823529414</v>
      </c>
      <c r="J145" s="29">
        <f t="shared" si="6"/>
        <v>733.70588235294122</v>
      </c>
    </row>
    <row r="146" spans="1:12" ht="39.9" customHeight="1" x14ac:dyDescent="0.3">
      <c r="A146" s="6">
        <v>462961</v>
      </c>
      <c r="B146" s="16" t="s">
        <v>143</v>
      </c>
      <c r="C146" s="36">
        <v>1</v>
      </c>
      <c r="D146" s="32" t="s">
        <v>176</v>
      </c>
      <c r="E146" s="2">
        <v>828.8</v>
      </c>
      <c r="F146" s="2">
        <v>1036</v>
      </c>
      <c r="G146" s="2">
        <v>1318.49</v>
      </c>
      <c r="H146" s="28">
        <f t="shared" si="5"/>
        <v>696.47058823529414</v>
      </c>
      <c r="I146" s="28">
        <f t="shared" si="5"/>
        <v>870.58823529411768</v>
      </c>
      <c r="J146" s="29">
        <f t="shared" si="6"/>
        <v>1107.9747899159665</v>
      </c>
    </row>
    <row r="147" spans="1:12" ht="39.9" customHeight="1" x14ac:dyDescent="0.3">
      <c r="A147" s="6">
        <v>466121</v>
      </c>
      <c r="B147" s="16" t="s">
        <v>145</v>
      </c>
      <c r="C147" s="36">
        <v>1</v>
      </c>
      <c r="D147" s="32" t="s">
        <v>176</v>
      </c>
      <c r="E147" s="2">
        <v>298.35000000000002</v>
      </c>
      <c r="F147" s="2">
        <v>331.5</v>
      </c>
      <c r="G147" s="2">
        <v>587.39</v>
      </c>
      <c r="H147" s="28">
        <f t="shared" si="5"/>
        <v>250.71428571428575</v>
      </c>
      <c r="I147" s="28">
        <f t="shared" si="5"/>
        <v>278.57142857142861</v>
      </c>
      <c r="J147" s="29">
        <f t="shared" si="6"/>
        <v>493.60504201680675</v>
      </c>
    </row>
    <row r="148" spans="1:12" ht="39.9" customHeight="1" x14ac:dyDescent="0.3">
      <c r="A148" s="6">
        <v>466122</v>
      </c>
      <c r="B148" s="16" t="s">
        <v>146</v>
      </c>
      <c r="C148" s="36">
        <v>1</v>
      </c>
      <c r="D148" s="32" t="s">
        <v>176</v>
      </c>
      <c r="E148" s="2">
        <v>315.63</v>
      </c>
      <c r="F148" s="2">
        <v>350.7</v>
      </c>
      <c r="G148" s="2">
        <v>663.03</v>
      </c>
      <c r="H148" s="28">
        <f t="shared" si="5"/>
        <v>265.23529411764707</v>
      </c>
      <c r="I148" s="28">
        <f t="shared" si="5"/>
        <v>294.70588235294116</v>
      </c>
      <c r="J148" s="29">
        <f t="shared" si="6"/>
        <v>557.1680672268908</v>
      </c>
    </row>
    <row r="149" spans="1:12" ht="39.9" customHeight="1" x14ac:dyDescent="0.3">
      <c r="A149" s="6">
        <v>466130</v>
      </c>
      <c r="B149" s="16" t="s">
        <v>148</v>
      </c>
      <c r="C149" s="36">
        <v>1</v>
      </c>
      <c r="D149" s="32" t="s">
        <v>176</v>
      </c>
      <c r="E149" s="2">
        <v>313.95999999999998</v>
      </c>
      <c r="F149" s="2">
        <v>348.84</v>
      </c>
      <c r="G149" s="2">
        <v>461.34</v>
      </c>
      <c r="H149" s="28">
        <f t="shared" si="5"/>
        <v>263.83193277310926</v>
      </c>
      <c r="I149" s="28">
        <f t="shared" si="5"/>
        <v>293.14285714285711</v>
      </c>
      <c r="J149" s="29">
        <f t="shared" si="6"/>
        <v>387.68067226890759</v>
      </c>
    </row>
    <row r="150" spans="1:12" ht="39.9" customHeight="1" x14ac:dyDescent="0.3">
      <c r="A150" s="6">
        <v>466145</v>
      </c>
      <c r="B150" s="16" t="s">
        <v>149</v>
      </c>
      <c r="C150" s="36">
        <v>1</v>
      </c>
      <c r="D150" s="32" t="s">
        <v>176</v>
      </c>
      <c r="E150" s="2">
        <v>267.14</v>
      </c>
      <c r="F150" s="2">
        <v>296.82</v>
      </c>
      <c r="G150" s="2">
        <v>486.55</v>
      </c>
      <c r="H150" s="28">
        <f t="shared" si="5"/>
        <v>224.48739495798318</v>
      </c>
      <c r="I150" s="28">
        <f t="shared" si="5"/>
        <v>249.42857142857144</v>
      </c>
      <c r="J150" s="29">
        <f t="shared" si="6"/>
        <v>408.8655462184874</v>
      </c>
    </row>
    <row r="151" spans="1:12" ht="39.9" customHeight="1" x14ac:dyDescent="0.3">
      <c r="A151" s="6">
        <v>466151</v>
      </c>
      <c r="B151" s="16" t="s">
        <v>150</v>
      </c>
      <c r="C151" s="36">
        <v>1</v>
      </c>
      <c r="D151" s="32" t="s">
        <v>176</v>
      </c>
      <c r="E151" s="2">
        <v>307.13</v>
      </c>
      <c r="F151" s="2">
        <v>341.25</v>
      </c>
      <c r="G151" s="2">
        <v>587.39</v>
      </c>
      <c r="H151" s="28">
        <f t="shared" si="5"/>
        <v>258.0924369747899</v>
      </c>
      <c r="I151" s="28">
        <f t="shared" si="5"/>
        <v>286.76470588235293</v>
      </c>
      <c r="J151" s="29">
        <f t="shared" si="6"/>
        <v>493.60504201680675</v>
      </c>
    </row>
    <row r="152" spans="1:12" ht="39.9" customHeight="1" x14ac:dyDescent="0.3">
      <c r="A152" s="6">
        <v>466177</v>
      </c>
      <c r="B152" s="16" t="s">
        <v>148</v>
      </c>
      <c r="C152" s="36">
        <v>1</v>
      </c>
      <c r="D152" s="32" t="s">
        <v>176</v>
      </c>
      <c r="E152" s="2">
        <v>324.05</v>
      </c>
      <c r="F152" s="2">
        <v>360.06</v>
      </c>
      <c r="G152" s="2">
        <v>503.36</v>
      </c>
      <c r="H152" s="28">
        <f t="shared" si="5"/>
        <v>272.31092436974791</v>
      </c>
      <c r="I152" s="28">
        <f t="shared" si="5"/>
        <v>302.57142857142861</v>
      </c>
      <c r="J152" s="29">
        <f t="shared" si="6"/>
        <v>422.99159663865549</v>
      </c>
    </row>
    <row r="153" spans="1:12" ht="39.9" customHeight="1" x14ac:dyDescent="0.3">
      <c r="A153" s="6">
        <v>466191</v>
      </c>
      <c r="B153" s="16" t="s">
        <v>151</v>
      </c>
      <c r="C153" s="36">
        <v>1</v>
      </c>
      <c r="D153" s="32" t="s">
        <v>176</v>
      </c>
      <c r="E153" s="2">
        <v>362.88</v>
      </c>
      <c r="F153" s="2">
        <v>403.2</v>
      </c>
      <c r="G153" s="2">
        <v>663.03</v>
      </c>
      <c r="H153" s="28">
        <f t="shared" si="5"/>
        <v>304.94117647058823</v>
      </c>
      <c r="I153" s="28">
        <f t="shared" si="5"/>
        <v>338.8235294117647</v>
      </c>
      <c r="J153" s="29">
        <f t="shared" si="6"/>
        <v>557.1680672268908</v>
      </c>
    </row>
    <row r="154" spans="1:12" ht="39.9" customHeight="1" x14ac:dyDescent="0.3">
      <c r="A154" s="6">
        <v>466190</v>
      </c>
      <c r="B154" s="16" t="s">
        <v>152</v>
      </c>
      <c r="C154" s="36">
        <v>1</v>
      </c>
      <c r="D154" s="32" t="s">
        <v>176</v>
      </c>
      <c r="E154" s="2">
        <v>788.92</v>
      </c>
      <c r="F154" s="2">
        <v>876.58</v>
      </c>
      <c r="G154" s="2">
        <v>1007.56</v>
      </c>
      <c r="H154" s="28">
        <f t="shared" si="5"/>
        <v>662.9579831932773</v>
      </c>
      <c r="I154" s="28">
        <f t="shared" si="5"/>
        <v>736.62184873949582</v>
      </c>
      <c r="J154" s="29">
        <f t="shared" si="6"/>
        <v>846.68907563025209</v>
      </c>
    </row>
    <row r="155" spans="1:12" s="4" customFormat="1" ht="39.9" customHeight="1" x14ac:dyDescent="0.3">
      <c r="A155" s="10">
        <v>466200</v>
      </c>
      <c r="B155" s="22" t="s">
        <v>153</v>
      </c>
      <c r="C155" s="36">
        <v>1</v>
      </c>
      <c r="D155" s="32" t="s">
        <v>176</v>
      </c>
      <c r="E155" s="11">
        <v>260.70999999999998</v>
      </c>
      <c r="F155" s="11">
        <v>289.68</v>
      </c>
      <c r="G155" s="11">
        <v>377.31</v>
      </c>
      <c r="H155" s="28">
        <f t="shared" si="5"/>
        <v>219.08403361344537</v>
      </c>
      <c r="I155" s="28">
        <f t="shared" si="5"/>
        <v>243.42857142857144</v>
      </c>
      <c r="J155" s="29">
        <f t="shared" si="6"/>
        <v>317.06722689075633</v>
      </c>
      <c r="K155" s="14"/>
      <c r="L155" s="14"/>
    </row>
    <row r="156" spans="1:12" s="4" customFormat="1" ht="39.9" customHeight="1" x14ac:dyDescent="0.3">
      <c r="A156" s="10">
        <v>466212</v>
      </c>
      <c r="B156" s="22" t="s">
        <v>104</v>
      </c>
      <c r="C156" s="36">
        <v>1</v>
      </c>
      <c r="D156" s="32" t="s">
        <v>176</v>
      </c>
      <c r="E156" s="11">
        <v>264.60000000000002</v>
      </c>
      <c r="F156" s="11">
        <v>294</v>
      </c>
      <c r="G156" s="11">
        <v>478.15</v>
      </c>
      <c r="H156" s="28">
        <f t="shared" si="5"/>
        <v>222.35294117647061</v>
      </c>
      <c r="I156" s="28">
        <f t="shared" si="5"/>
        <v>247.05882352941177</v>
      </c>
      <c r="J156" s="29">
        <f t="shared" si="6"/>
        <v>401.80672268907563</v>
      </c>
      <c r="K156" s="14"/>
      <c r="L156" s="14"/>
    </row>
    <row r="157" spans="1:12" s="4" customFormat="1" ht="39.9" customHeight="1" x14ac:dyDescent="0.3">
      <c r="A157" s="10">
        <v>466233</v>
      </c>
      <c r="B157" s="22" t="s">
        <v>154</v>
      </c>
      <c r="C157" s="36">
        <v>1</v>
      </c>
      <c r="D157" s="32" t="s">
        <v>176</v>
      </c>
      <c r="E157" s="11">
        <v>525.73</v>
      </c>
      <c r="F157" s="11">
        <v>584.14</v>
      </c>
      <c r="G157" s="11">
        <v>671.43</v>
      </c>
      <c r="H157" s="28">
        <f t="shared" si="5"/>
        <v>441.78991596638662</v>
      </c>
      <c r="I157" s="28">
        <f t="shared" si="5"/>
        <v>490.87394957983196</v>
      </c>
      <c r="J157" s="29">
        <f t="shared" si="6"/>
        <v>564.22689075630251</v>
      </c>
      <c r="K157" s="14"/>
      <c r="L157" s="14"/>
    </row>
    <row r="158" spans="1:12" s="4" customFormat="1" ht="39.9" customHeight="1" x14ac:dyDescent="0.3">
      <c r="A158" s="10">
        <v>466251</v>
      </c>
      <c r="B158" s="22" t="s">
        <v>155</v>
      </c>
      <c r="C158" s="36">
        <v>1</v>
      </c>
      <c r="D158" s="32" t="s">
        <v>176</v>
      </c>
      <c r="E158" s="11">
        <v>280.67</v>
      </c>
      <c r="F158" s="11">
        <v>311.85000000000002</v>
      </c>
      <c r="G158" s="11">
        <v>478.15</v>
      </c>
      <c r="H158" s="28">
        <f t="shared" si="5"/>
        <v>235.85714285714289</v>
      </c>
      <c r="I158" s="28">
        <f t="shared" si="5"/>
        <v>262.05882352941177</v>
      </c>
      <c r="J158" s="29">
        <f t="shared" si="6"/>
        <v>401.80672268907563</v>
      </c>
      <c r="K158" s="14"/>
      <c r="L158" s="14"/>
    </row>
    <row r="159" spans="1:12" ht="39.9" customHeight="1" x14ac:dyDescent="0.3">
      <c r="A159" s="10">
        <v>466311</v>
      </c>
      <c r="B159" s="22" t="s">
        <v>91</v>
      </c>
      <c r="C159" s="36">
        <v>1</v>
      </c>
      <c r="D159" s="32" t="s">
        <v>176</v>
      </c>
      <c r="E159" s="11">
        <v>323.14</v>
      </c>
      <c r="F159" s="11">
        <v>359.04</v>
      </c>
      <c r="G159" s="11">
        <v>478.15</v>
      </c>
      <c r="H159" s="28">
        <f t="shared" si="5"/>
        <v>271.54621848739498</v>
      </c>
      <c r="I159" s="28">
        <f t="shared" si="5"/>
        <v>301.71428571428572</v>
      </c>
      <c r="J159" s="29">
        <f t="shared" si="6"/>
        <v>401.80672268907563</v>
      </c>
      <c r="K159" s="14"/>
      <c r="L159" s="14"/>
    </row>
    <row r="160" spans="1:12" ht="39.9" customHeight="1" x14ac:dyDescent="0.3">
      <c r="A160" s="10">
        <v>466322</v>
      </c>
      <c r="B160" s="22" t="s">
        <v>92</v>
      </c>
      <c r="C160" s="36">
        <v>1</v>
      </c>
      <c r="D160" s="32" t="s">
        <v>176</v>
      </c>
      <c r="E160" s="11">
        <v>310.54000000000002</v>
      </c>
      <c r="F160" s="11">
        <v>345.45</v>
      </c>
      <c r="G160" s="11">
        <v>570.59</v>
      </c>
      <c r="H160" s="28">
        <f t="shared" si="5"/>
        <v>260.95798319327736</v>
      </c>
      <c r="I160" s="28">
        <f t="shared" si="5"/>
        <v>290.29411764705884</v>
      </c>
      <c r="J160" s="29">
        <f t="shared" si="6"/>
        <v>479.48739495798327</v>
      </c>
      <c r="K160" s="14"/>
      <c r="L160" s="14"/>
    </row>
    <row r="161" spans="1:12" ht="39.9" customHeight="1" x14ac:dyDescent="0.3">
      <c r="A161" s="6">
        <v>466331</v>
      </c>
      <c r="B161" s="16" t="s">
        <v>93</v>
      </c>
      <c r="C161" s="36">
        <v>1</v>
      </c>
      <c r="D161" s="32" t="s">
        <v>176</v>
      </c>
      <c r="E161" s="2">
        <v>294.83999999999997</v>
      </c>
      <c r="F161" s="2">
        <v>327.60000000000002</v>
      </c>
      <c r="G161" s="2">
        <v>553.78</v>
      </c>
      <c r="H161" s="28">
        <f t="shared" si="5"/>
        <v>247.76470588235293</v>
      </c>
      <c r="I161" s="28">
        <f t="shared" si="5"/>
        <v>275.29411764705884</v>
      </c>
      <c r="J161" s="29">
        <f t="shared" si="6"/>
        <v>465.36134453781511</v>
      </c>
    </row>
    <row r="162" spans="1:12" ht="39.9" customHeight="1" x14ac:dyDescent="0.3">
      <c r="A162" s="6">
        <v>466344</v>
      </c>
      <c r="B162" s="16" t="s">
        <v>94</v>
      </c>
      <c r="C162" s="36">
        <v>1</v>
      </c>
      <c r="D162" s="32" t="s">
        <v>176</v>
      </c>
      <c r="E162" s="2">
        <v>525.73</v>
      </c>
      <c r="F162" s="2">
        <v>584.14</v>
      </c>
      <c r="G162" s="2">
        <v>671.43</v>
      </c>
      <c r="H162" s="28">
        <f t="shared" si="5"/>
        <v>441.78991596638662</v>
      </c>
      <c r="I162" s="28">
        <f t="shared" si="5"/>
        <v>490.87394957983196</v>
      </c>
      <c r="J162" s="29">
        <f t="shared" si="6"/>
        <v>564.22689075630251</v>
      </c>
    </row>
    <row r="163" spans="1:12" ht="39.9" customHeight="1" x14ac:dyDescent="0.3">
      <c r="A163" s="6">
        <v>466420</v>
      </c>
      <c r="B163" s="16" t="s">
        <v>156</v>
      </c>
      <c r="C163" s="36">
        <v>1</v>
      </c>
      <c r="D163" s="32" t="s">
        <v>176</v>
      </c>
      <c r="E163" s="2">
        <v>716.54</v>
      </c>
      <c r="F163" s="2">
        <v>796.16</v>
      </c>
      <c r="G163" s="2">
        <v>915.13</v>
      </c>
      <c r="H163" s="28">
        <f t="shared" si="5"/>
        <v>602.13445378151255</v>
      </c>
      <c r="I163" s="28">
        <f t="shared" si="5"/>
        <v>669.0420168067227</v>
      </c>
      <c r="J163" s="29">
        <f t="shared" si="6"/>
        <v>769.01680672268913</v>
      </c>
    </row>
    <row r="164" spans="1:12" ht="39.9" customHeight="1" x14ac:dyDescent="0.3">
      <c r="A164" s="6">
        <v>466431</v>
      </c>
      <c r="B164" s="16" t="s">
        <v>157</v>
      </c>
      <c r="C164" s="36">
        <v>1</v>
      </c>
      <c r="D164" s="32" t="s">
        <v>176</v>
      </c>
      <c r="E164" s="2">
        <v>417.6</v>
      </c>
      <c r="F164" s="2">
        <v>464</v>
      </c>
      <c r="G164" s="2">
        <v>814.29</v>
      </c>
      <c r="H164" s="28">
        <f t="shared" si="5"/>
        <v>350.92436974789922</v>
      </c>
      <c r="I164" s="28">
        <f t="shared" si="5"/>
        <v>389.91596638655466</v>
      </c>
      <c r="J164" s="29">
        <f t="shared" si="6"/>
        <v>684.27731092436977</v>
      </c>
    </row>
    <row r="165" spans="1:12" ht="39.9" customHeight="1" x14ac:dyDescent="0.3">
      <c r="A165" s="6">
        <v>466432</v>
      </c>
      <c r="B165" s="16" t="s">
        <v>158</v>
      </c>
      <c r="C165" s="36">
        <v>1</v>
      </c>
      <c r="D165" s="32" t="s">
        <v>176</v>
      </c>
      <c r="E165" s="2">
        <v>381.78</v>
      </c>
      <c r="F165" s="2">
        <v>424.2</v>
      </c>
      <c r="G165" s="2">
        <v>747.06</v>
      </c>
      <c r="H165" s="28">
        <f t="shared" si="5"/>
        <v>320.8235294117647</v>
      </c>
      <c r="I165" s="28">
        <f t="shared" si="5"/>
        <v>356.47058823529414</v>
      </c>
      <c r="J165" s="29">
        <f t="shared" si="6"/>
        <v>627.78151260504205</v>
      </c>
    </row>
    <row r="166" spans="1:12" ht="39.9" customHeight="1" x14ac:dyDescent="0.3">
      <c r="A166" s="6">
        <v>466450</v>
      </c>
      <c r="B166" s="16" t="s">
        <v>173</v>
      </c>
      <c r="C166" s="36">
        <v>1</v>
      </c>
      <c r="D166" s="32" t="s">
        <v>176</v>
      </c>
      <c r="E166" s="2">
        <v>716.54</v>
      </c>
      <c r="F166" s="2">
        <v>796.16</v>
      </c>
      <c r="G166" s="2">
        <v>915.13</v>
      </c>
      <c r="H166" s="28">
        <f t="shared" si="5"/>
        <v>602.13445378151255</v>
      </c>
      <c r="I166" s="28">
        <f t="shared" si="5"/>
        <v>669.0420168067227</v>
      </c>
      <c r="J166" s="29">
        <f t="shared" si="6"/>
        <v>769.01680672268913</v>
      </c>
    </row>
    <row r="167" spans="1:12" ht="39.9" customHeight="1" x14ac:dyDescent="0.3">
      <c r="A167" s="6">
        <v>466471</v>
      </c>
      <c r="B167" s="16" t="s">
        <v>159</v>
      </c>
      <c r="C167" s="36">
        <v>1</v>
      </c>
      <c r="D167" s="32" t="s">
        <v>176</v>
      </c>
      <c r="E167" s="2">
        <v>381.78</v>
      </c>
      <c r="F167" s="2">
        <v>424.2</v>
      </c>
      <c r="G167" s="2">
        <v>747.06</v>
      </c>
      <c r="H167" s="28">
        <f t="shared" si="5"/>
        <v>320.8235294117647</v>
      </c>
      <c r="I167" s="28">
        <f t="shared" si="5"/>
        <v>356.47058823529414</v>
      </c>
      <c r="J167" s="29">
        <f t="shared" si="6"/>
        <v>627.78151260504205</v>
      </c>
    </row>
    <row r="168" spans="1:12" ht="39.9" customHeight="1" x14ac:dyDescent="0.3">
      <c r="A168" s="10">
        <v>466515</v>
      </c>
      <c r="B168" s="22" t="s">
        <v>160</v>
      </c>
      <c r="C168" s="36">
        <v>1</v>
      </c>
      <c r="D168" s="32" t="s">
        <v>176</v>
      </c>
      <c r="E168" s="11">
        <v>584.96</v>
      </c>
      <c r="F168" s="11">
        <v>649.95000000000005</v>
      </c>
      <c r="G168" s="11">
        <v>1057.98</v>
      </c>
      <c r="H168" s="28">
        <f t="shared" si="5"/>
        <v>491.56302521008411</v>
      </c>
      <c r="I168" s="28">
        <f t="shared" si="5"/>
        <v>546.17647058823536</v>
      </c>
      <c r="J168" s="29">
        <f t="shared" si="6"/>
        <v>889.05882352941182</v>
      </c>
      <c r="L168" s="4"/>
    </row>
    <row r="169" spans="1:12" ht="39.9" customHeight="1" x14ac:dyDescent="0.3">
      <c r="A169" s="10">
        <v>466527</v>
      </c>
      <c r="B169" s="22" t="s">
        <v>161</v>
      </c>
      <c r="C169" s="36">
        <v>1</v>
      </c>
      <c r="D169" s="32" t="s">
        <v>176</v>
      </c>
      <c r="E169" s="11">
        <v>515.91999999999996</v>
      </c>
      <c r="F169" s="11">
        <v>573.24</v>
      </c>
      <c r="G169" s="11">
        <v>881.51</v>
      </c>
      <c r="H169" s="28">
        <f t="shared" si="5"/>
        <v>433.54621848739492</v>
      </c>
      <c r="I169" s="28">
        <f t="shared" si="5"/>
        <v>481.71428571428572</v>
      </c>
      <c r="J169" s="29">
        <f t="shared" si="6"/>
        <v>740.76470588235293</v>
      </c>
    </row>
    <row r="170" spans="1:12" ht="39.9" customHeight="1" x14ac:dyDescent="0.3">
      <c r="A170" s="10">
        <v>466548</v>
      </c>
      <c r="B170" s="22" t="s">
        <v>162</v>
      </c>
      <c r="C170" s="36">
        <v>1</v>
      </c>
      <c r="D170" s="32" t="s">
        <v>176</v>
      </c>
      <c r="E170" s="11">
        <v>1288.99</v>
      </c>
      <c r="F170" s="11">
        <v>1432.21</v>
      </c>
      <c r="G170" s="11">
        <v>1646.22</v>
      </c>
      <c r="H170" s="28">
        <f t="shared" si="5"/>
        <v>1083.1848739495799</v>
      </c>
      <c r="I170" s="28">
        <f t="shared" si="5"/>
        <v>1203.5378151260504</v>
      </c>
      <c r="J170" s="29">
        <f t="shared" si="6"/>
        <v>1383.3781512605042</v>
      </c>
    </row>
    <row r="171" spans="1:12" ht="39.9" customHeight="1" x14ac:dyDescent="0.3">
      <c r="A171" s="10">
        <v>466559</v>
      </c>
      <c r="B171" s="22" t="s">
        <v>163</v>
      </c>
      <c r="C171" s="36">
        <v>1</v>
      </c>
      <c r="D171" s="32" t="s">
        <v>176</v>
      </c>
      <c r="E171" s="11">
        <v>619.34</v>
      </c>
      <c r="F171" s="11">
        <v>688.15</v>
      </c>
      <c r="G171" s="11">
        <v>1057.98</v>
      </c>
      <c r="H171" s="28">
        <f t="shared" si="5"/>
        <v>520.45378151260513</v>
      </c>
      <c r="I171" s="28">
        <f t="shared" si="5"/>
        <v>578.27731092436977</v>
      </c>
      <c r="J171" s="29">
        <f t="shared" si="6"/>
        <v>889.05882352941182</v>
      </c>
    </row>
    <row r="172" spans="1:12" ht="39.9" customHeight="1" x14ac:dyDescent="0.3">
      <c r="A172" s="6">
        <v>466700</v>
      </c>
      <c r="B172" s="16" t="s">
        <v>167</v>
      </c>
      <c r="C172" s="36">
        <v>1</v>
      </c>
      <c r="D172" s="32" t="s">
        <v>176</v>
      </c>
      <c r="E172" s="2">
        <v>42.77</v>
      </c>
      <c r="F172" s="2">
        <v>47.52</v>
      </c>
      <c r="G172" s="2">
        <v>54.62</v>
      </c>
      <c r="H172" s="28">
        <f t="shared" si="5"/>
        <v>35.941176470588239</v>
      </c>
      <c r="I172" s="28">
        <f t="shared" si="5"/>
        <v>39.932773109243705</v>
      </c>
      <c r="J172" s="29">
        <f t="shared" si="6"/>
        <v>45.899159663865547</v>
      </c>
    </row>
    <row r="173" spans="1:12" ht="39.9" customHeight="1" x14ac:dyDescent="0.3">
      <c r="A173" s="6">
        <v>466710</v>
      </c>
      <c r="B173" s="16" t="s">
        <v>164</v>
      </c>
      <c r="C173" s="36">
        <v>1</v>
      </c>
      <c r="D173" s="32" t="s">
        <v>176</v>
      </c>
      <c r="E173" s="2">
        <v>65.14</v>
      </c>
      <c r="F173" s="2">
        <v>72.38</v>
      </c>
      <c r="G173" s="2">
        <v>83.19</v>
      </c>
      <c r="H173" s="28">
        <f t="shared" si="5"/>
        <v>54.739495798319332</v>
      </c>
      <c r="I173" s="28">
        <f t="shared" si="5"/>
        <v>60.823529411764703</v>
      </c>
      <c r="J173" s="29">
        <f t="shared" si="6"/>
        <v>69.907563025210081</v>
      </c>
    </row>
    <row r="174" spans="1:12" ht="39.9" customHeight="1" x14ac:dyDescent="0.3">
      <c r="A174" s="6">
        <v>466723</v>
      </c>
      <c r="B174" s="16" t="s">
        <v>165</v>
      </c>
      <c r="C174" s="36">
        <v>1</v>
      </c>
      <c r="D174" s="32" t="s">
        <v>176</v>
      </c>
      <c r="E174" s="2">
        <v>8.9600000000000009</v>
      </c>
      <c r="F174" s="2">
        <v>9.9499999999999993</v>
      </c>
      <c r="G174" s="2">
        <v>13.45</v>
      </c>
      <c r="H174" s="28">
        <f t="shared" si="5"/>
        <v>7.5294117647058831</v>
      </c>
      <c r="I174" s="28">
        <f t="shared" si="5"/>
        <v>8.3613445378151265</v>
      </c>
      <c r="J174" s="29">
        <f t="shared" si="6"/>
        <v>11.302521008403362</v>
      </c>
    </row>
    <row r="175" spans="1:12" ht="39.9" customHeight="1" x14ac:dyDescent="0.3">
      <c r="A175" s="6">
        <v>466731</v>
      </c>
      <c r="B175" s="16" t="s">
        <v>166</v>
      </c>
      <c r="C175" s="36">
        <v>1</v>
      </c>
      <c r="D175" s="32" t="s">
        <v>176</v>
      </c>
      <c r="E175" s="2">
        <v>14.18</v>
      </c>
      <c r="F175" s="2">
        <v>15.76</v>
      </c>
      <c r="G175" s="2">
        <v>21.01</v>
      </c>
      <c r="H175" s="28">
        <f t="shared" si="5"/>
        <v>11.915966386554622</v>
      </c>
      <c r="I175" s="28">
        <f t="shared" si="5"/>
        <v>13.243697478991598</v>
      </c>
      <c r="J175" s="29">
        <f t="shared" si="6"/>
        <v>17.655462184873951</v>
      </c>
    </row>
    <row r="176" spans="1:12" ht="39.9" customHeight="1" x14ac:dyDescent="0.3">
      <c r="A176" s="6">
        <v>466742</v>
      </c>
      <c r="B176" s="16" t="s">
        <v>95</v>
      </c>
      <c r="C176" s="36">
        <v>1</v>
      </c>
      <c r="D176" s="32" t="s">
        <v>176</v>
      </c>
      <c r="E176" s="2">
        <v>4.51</v>
      </c>
      <c r="F176" s="2">
        <v>5.01</v>
      </c>
      <c r="G176" s="2">
        <v>5.01</v>
      </c>
      <c r="H176" s="28">
        <f t="shared" si="5"/>
        <v>3.7899159663865545</v>
      </c>
      <c r="I176" s="28">
        <f t="shared" si="5"/>
        <v>4.2100840336134455</v>
      </c>
      <c r="J176" s="29">
        <f t="shared" si="6"/>
        <v>4.2100840336134455</v>
      </c>
    </row>
    <row r="177" spans="1:10" ht="39.9" customHeight="1" x14ac:dyDescent="0.3">
      <c r="A177" s="6">
        <v>466749</v>
      </c>
      <c r="B177" s="16" t="s">
        <v>180</v>
      </c>
      <c r="C177" s="36">
        <v>1</v>
      </c>
      <c r="D177" s="32" t="s">
        <v>176</v>
      </c>
      <c r="E177" s="2">
        <v>6.93</v>
      </c>
      <c r="F177" s="2">
        <v>7.7</v>
      </c>
      <c r="G177" s="2">
        <v>7.7</v>
      </c>
      <c r="H177" s="28">
        <f t="shared" si="5"/>
        <v>5.8235294117647056</v>
      </c>
      <c r="I177" s="28">
        <f t="shared" si="5"/>
        <v>6.4705882352941178</v>
      </c>
      <c r="J177" s="29">
        <f t="shared" si="6"/>
        <v>6.4705882352941178</v>
      </c>
    </row>
    <row r="178" spans="1:10" x14ac:dyDescent="0.3">
      <c r="C178" s="38"/>
      <c r="D178" s="39"/>
    </row>
    <row r="179" spans="1:10" x14ac:dyDescent="0.3">
      <c r="A179" s="24" t="s">
        <v>175</v>
      </c>
      <c r="C179" s="39"/>
      <c r="D179" s="39"/>
    </row>
    <row r="180" spans="1:10" x14ac:dyDescent="0.3">
      <c r="A180" s="24" t="s">
        <v>172</v>
      </c>
    </row>
  </sheetData>
  <mergeCells count="11">
    <mergeCell ref="A3:B3"/>
    <mergeCell ref="C4:D5"/>
    <mergeCell ref="A14:A15"/>
    <mergeCell ref="A1:J2"/>
    <mergeCell ref="D3:J3"/>
    <mergeCell ref="A16:A17"/>
    <mergeCell ref="A18:A19"/>
    <mergeCell ref="A20:A21"/>
    <mergeCell ref="B4:B5"/>
    <mergeCell ref="A4:A5"/>
    <mergeCell ref="A12:A13"/>
  </mergeCells>
  <phoneticPr fontId="6" type="noConversion"/>
  <pageMargins left="0.31496062992125984" right="0.31496062992125984" top="0.59055118110236227" bottom="0.39370078740157483" header="0.31496062992125984" footer="0.31496062992125984"/>
  <pageSetup paperSize="9" scale="62" fitToHeight="0" orientation="portrait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384AD70C1C95A4A89294BCAAA7A973B" ma:contentTypeVersion="" ma:contentTypeDescription="Ein neues Dokument erstellen." ma:contentTypeScope="" ma:versionID="2e3af77fac8338e4d44cf1dffd3219bc">
  <xsd:schema xmlns:xsd="http://www.w3.org/2001/XMLSchema" xmlns:xs="http://www.w3.org/2001/XMLSchema" xmlns:p="http://schemas.microsoft.com/office/2006/metadata/properties" xmlns:ns2="55696b60-0389-45c2-bb8c-032517eb46a2" targetNamespace="http://schemas.microsoft.com/office/2006/metadata/properties" ma:root="true" ma:fieldsID="a5e0e41368e1e50ce28182d87e99e1e9" ns2:_="">
    <xsd:import namespace="55696b60-0389-45c2-bb8c-032517eb46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96b60-0389-45c2-bb8c-032517eb46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074E1C-702F-406B-A6F8-1BB91B6376D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474773B-BD4C-4DF8-8E52-1C6BE653E98D}">
  <ds:schemaRefs>
    <ds:schemaRef ds:uri="http://schemas.microsoft.com/office/2006/documentManagement/types"/>
    <ds:schemaRef ds:uri="http://schemas.microsoft.com/office/2006/metadata/properties"/>
    <ds:schemaRef ds:uri="55696b60-0389-45c2-bb8c-032517eb46a2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6BA0C10-858B-4098-BA8C-6853ED7011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96b60-0389-45c2-bb8c-032517eb46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Auszug Artikelliste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2020-07-09T12:06:34Z</cp:lastPrinted>
  <dcterms:created xsi:type="dcterms:W3CDTF">2019-11-02T14:16:42Z</dcterms:created>
  <dcterms:modified xsi:type="dcterms:W3CDTF">2020-07-09T12:08:23Z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0x0101008384AD70C1C95A4A89294BCAAA7A973B</vt:lpwstr>
  </property>
</Properties>
</file>