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Tabelle1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<sst xmlns="http://schemas.openxmlformats.org/spreadsheetml/2006/main" count="25" uniqueCount="25">
  <si>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Materialkostenberechnung für:</t>
  </si>
  <si>
    <t xml:space="preserve">Gedämpfter Kabeljau mit Senfsauce auf Blattspinat und Bandnudeln </t>
  </si>
  <si>
    <t xml:space="preserve">Rezeptur für</t>
  </si>
  <si>
    <t>Personen</t>
  </si>
  <si>
    <t>Zutat</t>
  </si>
  <si>
    <t>Menge</t>
  </si>
  <si>
    <t>Einheit</t>
  </si>
  <si>
    <t>Preis/Einheit</t>
  </si>
  <si>
    <t>Gesamtpreis</t>
  </si>
  <si>
    <t>Kabeljaufilet</t>
  </si>
  <si>
    <t>kg</t>
  </si>
  <si>
    <t>Fischfond</t>
  </si>
  <si>
    <t>l</t>
  </si>
  <si>
    <t>Sahne</t>
  </si>
  <si>
    <t xml:space="preserve">Senf, grob</t>
  </si>
  <si>
    <t>Zitronen</t>
  </si>
  <si>
    <t>Stück</t>
  </si>
  <si>
    <t xml:space="preserve">Dill, frisch</t>
  </si>
  <si>
    <t xml:space="preserve">Blattspinat (frisch)</t>
  </si>
  <si>
    <t>Chalotten</t>
  </si>
  <si>
    <t>Butter</t>
  </si>
  <si>
    <r>
      <t>Bandnudeln</t>
    </r>
    <r>
      <rPr>
        <sz val="10"/>
        <color theme="1"/>
        <rFont val="Calibri"/>
        <scheme val="minor"/>
      </rPr>
      <t xml:space="preserve"> (Trockenprodukt)</t>
    </r>
  </si>
  <si>
    <t>Rezepturpreis:</t>
  </si>
  <si>
    <t xml:space="preserve">Materialpreis pro Portion:</t>
  </si>
  <si>
    <t>Rezeptur: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</si>
</sst>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* #,##0.00\ &quot;€&quot;_-;\-* #,##0.00\ &quot;€&quot;_-;_-* &quot;-&quot;??\ &quot;€&quot;_-;_-@_-"/>
    <numFmt numFmtId="165" formatCode="_-* #,##0.00\ [$€-407]_-;\-* #,##0.00\ [$€-407]_-;_-* &quot;-&quot;??\ [$€-407]_-;_-@_-"/>
  </numFmts>
  <fonts count="4">
    <font>
      <sz val="11.000000"/>
      <color theme="1"/>
      <name val="Calibri"/>
      <scheme val="minor"/>
    </font>
    <font>
      <b/>
      <sz val="11.000000"/>
      <color rgb="FFC00000"/>
      <name val="Calibri"/>
      <scheme val="minor"/>
    </font>
    <font>
      <b/>
      <sz val="10.000000"/>
      <color theme="4" tint="-0.249977111117893"/>
      <name val="Calibri"/>
      <scheme val="minor"/>
    </font>
    <font>
      <sz val="10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theme="2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18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wrapText="1"/>
    </xf>
    <xf fontId="2" fillId="0" borderId="2" numFmtId="0" xfId="0" applyFont="1" applyBorder="1"/>
    <xf fontId="2" fillId="0" borderId="3" numFmtId="0" xfId="0" applyFont="1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3" fillId="2" borderId="0" numFmtId="0" xfId="0" applyFont="1" applyFill="1"/>
    <xf fontId="0" fillId="0" borderId="0" numFmtId="0" xfId="0"/>
    <xf fontId="0" fillId="0" borderId="8" numFmtId="0" xfId="0" applyBorder="1"/>
    <xf fontId="0" fillId="0" borderId="7" numFmtId="165" xfId="1" applyNumberFormat="1" applyBorder="1"/>
    <xf fontId="0" fillId="0" borderId="7" numFmtId="165" xfId="0" applyNumberFormat="1" applyBorder="1"/>
    <xf fontId="0" fillId="0" borderId="2" numFmtId="0" xfId="0" applyBorder="1" applyAlignment="1">
      <alignment horizontal="right"/>
    </xf>
    <xf fontId="0" fillId="2" borderId="0" numFmtId="165" xfId="0" applyNumberFormat="1" applyFill="1"/>
    <xf fontId="0" fillId="0" borderId="0" numFmtId="0" xfId="0" applyAlignment="1">
      <alignment horizontal="right"/>
    </xf>
    <xf fontId="0" fillId="0" borderId="0" numFmtId="0" xfId="0" applyAlignment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2" activeCellId="0" sqref="A22:H47"/>
    </sheetView>
  </sheetViews>
  <sheetFormatPr baseColWidth="10" defaultRowHeight="14.25"/>
  <cols>
    <col customWidth="1" min="4" max="4" width="6.7109375"/>
  </cols>
  <sheetData>
    <row r="1">
      <c r="A1" s="1" t="s">
        <v>0</v>
      </c>
      <c r="D1" s="2" t="s">
        <v>1</v>
      </c>
      <c r="E1" s="3"/>
      <c r="F1" s="3"/>
      <c r="G1" s="4"/>
    </row>
    <row r="2">
      <c r="D2" s="5"/>
      <c r="E2" s="6"/>
      <c r="F2" s="6"/>
      <c r="G2" s="7"/>
    </row>
    <row r="3">
      <c r="A3" t="s">
        <v>2</v>
      </c>
      <c r="B3" s="8">
        <v>1</v>
      </c>
      <c r="C3" t="s">
        <v>3</v>
      </c>
    </row>
    <row r="6">
      <c r="A6" s="9" t="s">
        <v>4</v>
      </c>
      <c r="B6" s="9"/>
      <c r="C6" s="9" t="s">
        <v>5</v>
      </c>
      <c r="D6" s="9" t="s">
        <v>6</v>
      </c>
      <c r="E6" s="9" t="s">
        <v>7</v>
      </c>
      <c r="F6" s="9" t="s">
        <v>8</v>
      </c>
    </row>
    <row r="7">
      <c r="A7" s="10" t="s">
        <v>9</v>
      </c>
      <c r="B7" s="11"/>
      <c r="C7" s="8">
        <f>0.14*B3</f>
        <v>0.14000000000000001</v>
      </c>
      <c r="D7" s="8" t="s">
        <v>10</v>
      </c>
      <c r="E7" s="12">
        <v>20.989999999999998</v>
      </c>
      <c r="F7" s="13">
        <f t="shared" ref="F7:F16" si="0">C7*E7</f>
        <v>2.9386000000000001</v>
      </c>
    </row>
    <row r="8">
      <c r="A8" s="10" t="s">
        <v>11</v>
      </c>
      <c r="B8" s="11"/>
      <c r="C8" s="8">
        <f>0.05*B3</f>
        <v>0.050000000000000003</v>
      </c>
      <c r="D8" s="8" t="s">
        <v>12</v>
      </c>
      <c r="E8" s="12">
        <v>2.5</v>
      </c>
      <c r="F8" s="13">
        <f t="shared" si="0"/>
        <v>0.125</v>
      </c>
    </row>
    <row r="9">
      <c r="A9" s="10" t="s">
        <v>13</v>
      </c>
      <c r="B9" s="11"/>
      <c r="C9" s="8">
        <f>0.05*B3</f>
        <v>0.050000000000000003</v>
      </c>
      <c r="D9" s="8" t="s">
        <v>12</v>
      </c>
      <c r="E9" s="12">
        <v>5</v>
      </c>
      <c r="F9" s="13">
        <f t="shared" si="0"/>
        <v>0.25</v>
      </c>
    </row>
    <row r="10">
      <c r="A10" s="10" t="s">
        <v>14</v>
      </c>
      <c r="B10" s="11"/>
      <c r="C10" s="8">
        <f>0.018*B3</f>
        <v>0.017999999999999999</v>
      </c>
      <c r="D10" s="8" t="s">
        <v>10</v>
      </c>
      <c r="E10" s="12">
        <v>14.65</v>
      </c>
      <c r="F10" s="13">
        <f t="shared" si="0"/>
        <v>0.26369999999999999</v>
      </c>
    </row>
    <row r="11">
      <c r="A11" s="10" t="s">
        <v>15</v>
      </c>
      <c r="B11" s="11"/>
      <c r="C11" s="8">
        <f>0.1*B3</f>
        <v>0.10000000000000001</v>
      </c>
      <c r="D11" s="8" t="s">
        <v>16</v>
      </c>
      <c r="E11" s="12">
        <v>0.68999999999999995</v>
      </c>
      <c r="F11" s="13">
        <f t="shared" si="0"/>
        <v>0.068999999999999992</v>
      </c>
    </row>
    <row r="12">
      <c r="A12" s="10" t="s">
        <v>17</v>
      </c>
      <c r="B12" s="11"/>
      <c r="C12" s="8">
        <f>0.005*B3</f>
        <v>0.0050000000000000001</v>
      </c>
      <c r="D12" s="8" t="s">
        <v>10</v>
      </c>
      <c r="E12" s="12">
        <v>0.68999999999999995</v>
      </c>
      <c r="F12" s="13">
        <f>C12*E12</f>
        <v>0.0034499999999999999</v>
      </c>
    </row>
    <row r="13">
      <c r="A13" s="10" t="s">
        <v>18</v>
      </c>
      <c r="B13" s="11"/>
      <c r="C13" s="8">
        <f>0.14*B3</f>
        <v>0.14000000000000001</v>
      </c>
      <c r="D13" s="8" t="s">
        <v>10</v>
      </c>
      <c r="E13" s="12">
        <v>4.8899999999999997</v>
      </c>
      <c r="F13" s="13">
        <f t="shared" si="0"/>
        <v>0.68459999999999999</v>
      </c>
    </row>
    <row r="14">
      <c r="A14" s="10" t="s">
        <v>19</v>
      </c>
      <c r="B14" s="11"/>
      <c r="C14" s="8">
        <f>0.02*B3</f>
        <v>0.02</v>
      </c>
      <c r="D14" s="8" t="s">
        <v>10</v>
      </c>
      <c r="E14" s="12">
        <v>15.99</v>
      </c>
      <c r="F14" s="13">
        <f t="shared" si="0"/>
        <v>0.31980000000000003</v>
      </c>
    </row>
    <row r="15">
      <c r="A15" s="10" t="s">
        <v>20</v>
      </c>
      <c r="B15" s="11"/>
      <c r="C15" s="8">
        <f>0.008*B3</f>
        <v>0.0080000000000000002</v>
      </c>
      <c r="D15" s="8" t="s">
        <v>10</v>
      </c>
      <c r="E15" s="12">
        <v>10</v>
      </c>
      <c r="F15" s="13">
        <f t="shared" si="0"/>
        <v>0.080000000000000002</v>
      </c>
    </row>
    <row r="16">
      <c r="A16" s="10" t="s">
        <v>21</v>
      </c>
      <c r="B16" s="10"/>
      <c r="C16" s="8">
        <f>0.1*B3</f>
        <v>0.10000000000000001</v>
      </c>
      <c r="D16" s="8" t="s">
        <v>10</v>
      </c>
      <c r="E16" s="12">
        <v>2.7999999999999998</v>
      </c>
      <c r="F16" s="13">
        <f t="shared" si="0"/>
        <v>0.27999999999999997</v>
      </c>
    </row>
    <row r="17">
      <c r="C17" s="14" t="s">
        <v>22</v>
      </c>
      <c r="D17" s="14"/>
      <c r="E17" s="14"/>
      <c r="F17" s="15">
        <f>SUM(F7:F16)</f>
        <v>5.0141499999999999</v>
      </c>
    </row>
    <row r="18">
      <c r="C18" s="16" t="s">
        <v>23</v>
      </c>
      <c r="D18" s="16"/>
      <c r="E18" s="16"/>
      <c r="F18" s="15">
        <f>F17/B3</f>
        <v>5.0141499999999999</v>
      </c>
    </row>
    <row r="22">
      <c r="A22" s="17" t="s">
        <v>24</v>
      </c>
      <c r="B22" s="17"/>
      <c r="C22" s="17"/>
      <c r="D22" s="17"/>
      <c r="E22" s="17"/>
      <c r="F22" s="17"/>
      <c r="G22" s="17"/>
      <c r="H22" s="17"/>
    </row>
    <row r="23">
      <c r="A23" s="17"/>
      <c r="B23" s="17"/>
      <c r="C23" s="17"/>
      <c r="D23" s="17"/>
      <c r="E23" s="17"/>
      <c r="F23" s="17"/>
      <c r="G23" s="17"/>
      <c r="H23" s="17"/>
    </row>
    <row r="24">
      <c r="A24" s="17"/>
      <c r="B24" s="17"/>
      <c r="C24" s="17"/>
      <c r="D24" s="17"/>
      <c r="E24" s="17"/>
      <c r="F24" s="17"/>
      <c r="G24" s="17"/>
      <c r="H24" s="17"/>
    </row>
    <row r="25">
      <c r="A25" s="17"/>
      <c r="B25" s="17"/>
      <c r="C25" s="17"/>
      <c r="D25" s="17"/>
      <c r="E25" s="17"/>
      <c r="F25" s="17"/>
      <c r="G25" s="17"/>
      <c r="H25" s="17"/>
    </row>
    <row r="26">
      <c r="A26" s="17"/>
      <c r="B26" s="17"/>
      <c r="C26" s="17"/>
      <c r="D26" s="17"/>
      <c r="E26" s="17"/>
      <c r="F26" s="17"/>
      <c r="G26" s="17"/>
      <c r="H26" s="17"/>
    </row>
    <row r="27">
      <c r="A27" s="17"/>
      <c r="B27" s="17"/>
      <c r="C27" s="17"/>
      <c r="D27" s="17"/>
      <c r="E27" s="17"/>
      <c r="F27" s="17"/>
      <c r="G27" s="17"/>
      <c r="H27" s="17"/>
    </row>
    <row r="28">
      <c r="A28" s="17"/>
      <c r="B28" s="17"/>
      <c r="C28" s="17"/>
      <c r="D28" s="17"/>
      <c r="E28" s="17"/>
      <c r="F28" s="17"/>
      <c r="G28" s="17"/>
      <c r="H28" s="17"/>
    </row>
    <row r="29">
      <c r="A29" s="17"/>
      <c r="B29" s="17"/>
      <c r="C29" s="17"/>
      <c r="D29" s="17"/>
      <c r="E29" s="17"/>
      <c r="F29" s="17"/>
      <c r="G29" s="17"/>
      <c r="H29" s="17"/>
    </row>
    <row r="30">
      <c r="A30" s="17"/>
      <c r="B30" s="17"/>
      <c r="C30" s="17"/>
      <c r="D30" s="17"/>
      <c r="E30" s="17"/>
      <c r="F30" s="17"/>
      <c r="G30" s="17"/>
      <c r="H30" s="17"/>
    </row>
    <row r="31">
      <c r="A31" s="17"/>
      <c r="B31" s="17"/>
      <c r="C31" s="17"/>
      <c r="D31" s="17"/>
      <c r="E31" s="17"/>
      <c r="F31" s="17"/>
      <c r="G31" s="17"/>
      <c r="H31" s="17"/>
    </row>
    <row r="32">
      <c r="A32" s="17"/>
      <c r="B32" s="17"/>
      <c r="C32" s="17"/>
      <c r="D32" s="17"/>
      <c r="E32" s="17"/>
      <c r="F32" s="17"/>
      <c r="G32" s="17"/>
      <c r="H32" s="17"/>
    </row>
    <row r="33">
      <c r="A33" s="17"/>
      <c r="B33" s="17"/>
      <c r="C33" s="17"/>
      <c r="D33" s="17"/>
      <c r="E33" s="17"/>
      <c r="F33" s="17"/>
      <c r="G33" s="17"/>
      <c r="H33" s="17"/>
    </row>
    <row r="34">
      <c r="A34" s="17"/>
      <c r="B34" s="17"/>
      <c r="C34" s="17"/>
      <c r="D34" s="17"/>
      <c r="E34" s="17"/>
      <c r="F34" s="17"/>
      <c r="G34" s="17"/>
      <c r="H34" s="17"/>
    </row>
    <row r="35">
      <c r="A35" s="17"/>
      <c r="B35" s="17"/>
      <c r="C35" s="17"/>
      <c r="D35" s="17"/>
      <c r="E35" s="17"/>
      <c r="F35" s="17"/>
      <c r="G35" s="17"/>
      <c r="H35" s="17"/>
    </row>
    <row r="36">
      <c r="A36" s="17"/>
      <c r="B36" s="17"/>
      <c r="C36" s="17"/>
      <c r="D36" s="17"/>
      <c r="E36" s="17"/>
      <c r="F36" s="17"/>
      <c r="G36" s="17"/>
      <c r="H36" s="17"/>
    </row>
    <row r="37">
      <c r="A37" s="17"/>
      <c r="B37" s="17"/>
      <c r="C37" s="17"/>
      <c r="D37" s="17"/>
      <c r="E37" s="17"/>
      <c r="F37" s="17"/>
      <c r="G37" s="17"/>
      <c r="H37" s="17"/>
    </row>
    <row r="38">
      <c r="A38" s="17"/>
      <c r="B38" s="17"/>
      <c r="C38" s="17"/>
      <c r="D38" s="17"/>
      <c r="E38" s="17"/>
      <c r="F38" s="17"/>
      <c r="G38" s="17"/>
      <c r="H38" s="17"/>
    </row>
    <row r="39">
      <c r="A39" s="17"/>
      <c r="B39" s="17"/>
      <c r="C39" s="17"/>
      <c r="D39" s="17"/>
      <c r="E39" s="17"/>
      <c r="F39" s="17"/>
      <c r="G39" s="17"/>
      <c r="H39" s="17"/>
    </row>
    <row r="40">
      <c r="A40" s="17"/>
      <c r="B40" s="17"/>
      <c r="C40" s="17"/>
      <c r="D40" s="17"/>
      <c r="E40" s="17"/>
      <c r="F40" s="17"/>
      <c r="G40" s="17"/>
      <c r="H40" s="17"/>
    </row>
    <row r="41">
      <c r="A41" s="17"/>
      <c r="B41" s="17"/>
      <c r="C41" s="17"/>
      <c r="D41" s="17"/>
      <c r="E41" s="17"/>
      <c r="F41" s="17"/>
      <c r="G41" s="17"/>
      <c r="H41" s="17"/>
    </row>
    <row r="42">
      <c r="A42" s="17"/>
      <c r="B42" s="17"/>
      <c r="C42" s="17"/>
      <c r="D42" s="17"/>
      <c r="E42" s="17"/>
      <c r="F42" s="17"/>
      <c r="G42" s="17"/>
      <c r="H42" s="17"/>
    </row>
    <row r="43">
      <c r="A43" s="17"/>
      <c r="B43" s="17"/>
      <c r="C43" s="17"/>
      <c r="D43" s="17"/>
      <c r="E43" s="17"/>
      <c r="F43" s="17"/>
      <c r="G43" s="17"/>
      <c r="H43" s="17"/>
    </row>
    <row r="44">
      <c r="A44" s="17"/>
      <c r="B44" s="17"/>
      <c r="C44" s="17"/>
      <c r="D44" s="17"/>
      <c r="E44" s="17"/>
      <c r="F44" s="17"/>
      <c r="G44" s="17"/>
      <c r="H44" s="17"/>
    </row>
    <row r="45">
      <c r="A45" s="17"/>
      <c r="B45" s="17"/>
      <c r="C45" s="17"/>
      <c r="D45" s="17"/>
      <c r="E45" s="17"/>
      <c r="F45" s="17"/>
      <c r="G45" s="17"/>
      <c r="H45" s="17"/>
    </row>
    <row r="46">
      <c r="A46" s="17"/>
      <c r="B46" s="17"/>
      <c r="C46" s="17"/>
      <c r="D46" s="17"/>
      <c r="E46" s="17"/>
      <c r="F46" s="17"/>
      <c r="G46" s="17"/>
      <c r="H46" s="17"/>
    </row>
    <row r="47">
      <c r="A47" s="17"/>
      <c r="B47" s="17"/>
      <c r="C47" s="17"/>
      <c r="D47" s="17"/>
      <c r="E47" s="17"/>
      <c r="F47" s="17"/>
      <c r="G47" s="17"/>
      <c r="H47" s="17"/>
    </row>
  </sheetData>
  <mergeCells count="15">
    <mergeCell ref="D1:G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17:E17"/>
    <mergeCell ref="C18:E18"/>
    <mergeCell ref="A22:H47"/>
  </mergeCells>
  <printOptions headings="0" gridLines="0"/>
  <pageMargins left="0.69999999999999996" right="0.69999999999999996" top="1.135416666666667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&amp;L&amp;"-,Regular "KÜCHE UND ERNÄHRUNG 11
&amp;8Lernfeld: Gerichte aus Fisch herstellen und präsentieren&amp;11
Name: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Popp, Andreas</dc:creator>
  <cp:lastModifiedBy>Andreas Popp</cp:lastModifiedBy>
  <cp:revision>2</cp:revision>
  <dcterms:created xsi:type="dcterms:W3CDTF">2023-05-10T12:30:49Z</dcterms:created>
  <dcterms:modified xsi:type="dcterms:W3CDTF">2024-04-08T09:02:43Z</dcterms:modified>
</cp:coreProperties>
</file>