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https://d.docs.live.net/593256e57135a932/Studium/Master/Masterarbeit/Nachrichtentypen/"/>
    </mc:Choice>
  </mc:AlternateContent>
  <xr:revisionPtr revIDLastSave="326" documentId="8_{609BF0AB-8A13-3E49-8928-D2D0C416E932}" xr6:coauthVersionLast="47" xr6:coauthVersionMax="47" xr10:uidLastSave="{3E850AD6-D941-EB42-9E6E-1A6C9BB16846}"/>
  <bookViews>
    <workbookView xWindow="0" yWindow="500" windowWidth="28800" windowHeight="16280" xr2:uid="{358DE639-F9AB-4341-A0E8-DE600941010C}"/>
  </bookViews>
  <sheets>
    <sheet name="Tabelle1" sheetId="1" r:id="rId1"/>
    <sheet name="Tabelle3" sheetId="3" r:id="rId2"/>
    <sheet name="Masterdaten"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9" i="1" l="1"/>
  <c r="L68" i="1"/>
  <c r="L67" i="1"/>
  <c r="L66" i="1"/>
  <c r="L61" i="1"/>
  <c r="L60" i="1"/>
  <c r="L59" i="1"/>
  <c r="L58" i="1"/>
  <c r="L53" i="1"/>
  <c r="L52" i="1"/>
  <c r="L51" i="1"/>
  <c r="L50" i="1"/>
  <c r="L49" i="1"/>
  <c r="L42" i="1"/>
  <c r="L43" i="1"/>
  <c r="L41" i="1"/>
  <c r="L40" i="1"/>
  <c r="L33" i="1"/>
  <c r="L32" i="1"/>
  <c r="L31" i="1"/>
  <c r="L30" i="1"/>
  <c r="L24" i="1"/>
  <c r="L23" i="1"/>
  <c r="L22" i="1"/>
  <c r="L21" i="1"/>
  <c r="L20" i="1"/>
  <c r="L14" i="1"/>
  <c r="L13" i="1"/>
  <c r="L11" i="1"/>
  <c r="L10" i="1"/>
  <c r="L70" i="1"/>
  <c r="L62" i="1"/>
  <c r="L44" i="1"/>
  <c r="L34" i="1"/>
  <c r="L12" i="1"/>
  <c r="H74" i="1" l="1"/>
  <c r="H76" i="1"/>
  <c r="J76" i="1" l="1"/>
  <c r="J74" i="1"/>
  <c r="J75" i="1"/>
  <c r="J73" i="1"/>
</calcChain>
</file>

<file path=xl/sharedStrings.xml><?xml version="1.0" encoding="utf-8"?>
<sst xmlns="http://schemas.openxmlformats.org/spreadsheetml/2006/main" count="77" uniqueCount="46">
  <si>
    <t xml:space="preserve">Teils/teils </t>
  </si>
  <si>
    <t xml:space="preserve">Sehr interessiert </t>
  </si>
  <si>
    <t>Überhaupt nicht interessiert</t>
  </si>
  <si>
    <t xml:space="preserve">1. Wie sehr bist Du ganz allgemein gesagt an Informationen über das aktuelle Geschehen in Deiner Stadt, in Deutschland und in der Welt interessiert? </t>
  </si>
  <si>
    <t xml:space="preserve">Äußerst interessiert </t>
  </si>
  <si>
    <t xml:space="preserve">Nicht sehr interessiert </t>
  </si>
  <si>
    <t xml:space="preserve">Stimme zu </t>
  </si>
  <si>
    <t xml:space="preserve">Stimme eher zu </t>
  </si>
  <si>
    <t xml:space="preserve">Stimme eher nicht zu </t>
  </si>
  <si>
    <t>Stimme nicht zu</t>
  </si>
  <si>
    <t xml:space="preserve">Mehrfach täglich </t>
  </si>
  <si>
    <t xml:space="preserve">Täglich </t>
  </si>
  <si>
    <t xml:space="preserve">Mehrfach pro Woche </t>
  </si>
  <si>
    <t xml:space="preserve">Seltener </t>
  </si>
  <si>
    <t>Nie</t>
  </si>
  <si>
    <t>5. Was würdest Du sagen, wie gut fühlst Du Dich über aktuelle und politische Ereignisse in Deutschland informiert?</t>
  </si>
  <si>
    <t>Sehr gut</t>
  </si>
  <si>
    <t>Eher Gut</t>
  </si>
  <si>
    <t>Teils/teils</t>
  </si>
  <si>
    <t>Nicht so gut</t>
  </si>
  <si>
    <t>Gar nicht gut</t>
  </si>
  <si>
    <t>Äußerst wichtig</t>
  </si>
  <si>
    <t>Sehr wichtig</t>
  </si>
  <si>
    <t>Nicht sehr wichtig</t>
  </si>
  <si>
    <t>Überhaupt nicht wichtig</t>
  </si>
  <si>
    <t>Frage</t>
  </si>
  <si>
    <t>x</t>
  </si>
  <si>
    <t>Auswertung:</t>
  </si>
  <si>
    <t>Faktor Jornalismus</t>
  </si>
  <si>
    <t>Faktor Influencer</t>
  </si>
  <si>
    <t>1 'Solide Journalismus-Orientierte'</t>
  </si>
  <si>
    <t>if (FakJourno&gt;3.0 AND FakInflu&lt;=3.0) UTNTyp=1.</t>
  </si>
  <si>
    <t>2 'Gering-Informations-Orientierte'</t>
  </si>
  <si>
    <t>if (FakJourno&lt;=3.0 AND FakInflu&lt;=3.0) UTNTyp=2.</t>
  </si>
  <si>
    <t>3 'Umfassend-Informations-Orientierte'</t>
  </si>
  <si>
    <t>if (FakJourno&gt;3.0 AND FakInflu&gt;3.0) UTNTyp=3.</t>
  </si>
  <si>
    <t>4 'Nicht-Journalistisch Orientierte'.</t>
  </si>
  <si>
    <t>if (FakJourno&lt;=3.0 AND FakInflu&gt;3.0) UTNTyp=4.</t>
  </si>
  <si>
    <t>Beantworte die Fragen, indem du die Antwortmöglichkeit, die am ehesten auf dich zutrifft, mit einem "x" auswählst. Andere Buchstaben oder Zeichen funktionieren nicht.</t>
  </si>
  <si>
    <r>
      <t>Anmerkung:</t>
    </r>
    <r>
      <rPr>
        <sz val="16"/>
        <color theme="1"/>
        <rFont val="Calibri"/>
        <family val="2"/>
      </rPr>
      <t xml:space="preserve"> Es gibt kein richtig oder falsch, es ist lediglich eine Abfrage deiner Interessen.</t>
    </r>
  </si>
  <si>
    <t>4. Wie häufig liest, hörst oder schaust Du informative Beiträge von nicht-journalistischen Anbietern, wie zum Beispiel von Influencern, Stars, Politikern, Experten, oder „normalen Leuten“, die Du nicht persönlich kennst, auf YouTube, Facebook, Instagram oder anderen Online-Plattformen?</t>
  </si>
  <si>
    <t>6. Wenn Du Dir Deine eigene Meinung bilden möchtest, wie wichtig sind für Dich journalistische Nachrichtenmedien, wie zum Beispiel Tagesschau, Spiegel, Bild, eine regionale Tageszeitung o. Ä. Bitte berücksichtige dabei sämtliche on- und offline-Zugangswege und auch die informativen Beiträge, die über YouTube oder andere soziale Medien angeboten werden.</t>
  </si>
  <si>
    <t>Mit Deinem Informationsverhalten hast du laut #UseTheNews-Studie die größte Einstimmung mit der Gruppe:</t>
  </si>
  <si>
    <t xml:space="preserve">2. Menschen unterscheiden sich dahingehend, wie wichtig sie es finden, immer auf dem Laufenden zu sein.                                                                                                                      Wie ist das bei Dir, inwiefern stimmst Du folgender Aussage zu?                                                                                                                                                                                                         „Es ist wichtig, sich über Neuigkeiten und aktuelle Ereignisse zu informieren.“ </t>
  </si>
  <si>
    <t xml:space="preserve">7. Wenn Du Dir Deine eigene Meinung bilden möchtest, wie wichtig sind für Dich informative Beiträge von nicht-journalistischen Anbietern, wie zum Beispiel von Influencern, Stars, Politikern, Experten, oder „normalen Leuten“,            die Du nicht persönlich kennst, auf YouTube, Instagram, oder anderen Online-Plattformen? </t>
  </si>
  <si>
    <t xml:space="preserve">3. Wie häufig liest, hörst oder schaust Du informative Beiträge bekannter journalistischer Nachrichtenmedien, wie zum Beispiel Tagesschau, Spiegel, Bild, einer regionalen Tageszeitung o.Ä.? Bitte berücksichtige dabei sämtliche on- und offline-Zugangswege und auch die Inhalte, die über YouTube, Facebook, Instagram oder anderen sozialen                                                                                                   Medien angeboten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</si>
</sst>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rgb="FF000000"/>
      <name val="Calibri"/>
      <family val="2"/>
      <scheme val="minor"/>
    </font>
    <font>
      <sz val="16"/>
      <color theme="1"/>
      <name val="Calibri"/>
      <family val="2"/>
    </font>
    <font>
      <sz val="16"/>
      <color theme="1"/>
      <name val="Calibri"/>
      <family val="2"/>
      <scheme val="minor"/>
    </font>
    <font>
      <sz val="16"/>
      <color theme="0"/>
      <name val="Calibri (Textkörper)"/>
    </font>
    <font>
      <b/>
      <sz val="16"/>
      <color theme="1"/>
      <name val="Calibri"/>
      <family val="2"/>
    </font>
    <font>
      <sz val="16"/>
      <color theme="1"/>
      <name val="Calibri"/>
      <family val="1"/>
    </font>
    <font>
      <sz val="16"/>
      <color theme="0"/>
      <name val="Calibri"/>
      <family val="2"/>
      <scheme val="minor"/>
    </font>
  </fonts>
  <fills count="6">
    <fill>
      <patternFill patternType="none"/>
    </fill>
    <fill>
      <patternFill patternType="gray125"/>
    </fill>
    <fill>
      <patternFill patternType="solid">
        <fgColor rgb="FFFFFF00"/>
        <bgColor rgb="FF000000"/>
      </patternFill>
    </fill>
    <fill>
      <patternFill patternType="solid">
        <fgColor rgb="FFFFC000"/>
        <bgColor rgb="FF000000"/>
      </patternFill>
    </fill>
    <fill>
      <patternFill patternType="solid">
        <fgColor rgb="FF92D050"/>
        <bgColor rgb="FF000000"/>
      </patternFill>
    </fill>
    <fill>
      <patternFill patternType="solid">
        <fgColor rgb="FFFF0000"/>
        <bgColor rgb="FF000000"/>
      </patternFill>
    </fill>
  </fills>
  <borders count="4">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8">
    <xf numFmtId="0" fontId="0" fillId="0" borderId="0" xfId="0"/>
    <xf numFmtId="0" fontId="1" fillId="2" borderId="0" xfId="0" applyFont="1" applyFill="1"/>
    <xf numFmtId="0" fontId="1" fillId="0" borderId="0" xfId="0" applyFont="1"/>
    <xf numFmtId="0" fontId="1" fillId="3" borderId="0" xfId="0" applyFont="1" applyFill="1"/>
    <xf numFmtId="0" fontId="1" fillId="4" borderId="0" xfId="0" applyFont="1" applyFill="1"/>
    <xf numFmtId="0" fontId="1" fillId="5" borderId="0" xfId="0" applyFont="1" applyFill="1"/>
    <xf numFmtId="0" fontId="2" fillId="0" borderId="0" xfId="0" applyFont="1" applyAlignment="1">
      <alignment vertical="center"/>
    </xf>
    <xf numFmtId="0" fontId="3" fillId="0" borderId="0" xfId="0" applyFont="1"/>
    <xf numFmtId="0" fontId="3" fillId="0" borderId="0" xfId="0" applyFont="1" applyAlignment="1">
      <alignment horizontal="center" vertical="center"/>
    </xf>
    <xf numFmtId="0" fontId="4" fillId="0" borderId="0" xfId="0" applyFont="1"/>
    <xf numFmtId="0" fontId="5" fillId="0" borderId="0" xfId="0"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left" vertical="center" indent="4"/>
    </xf>
    <xf numFmtId="0" fontId="6" fillId="0" borderId="0" xfId="0" applyFont="1" applyAlignment="1">
      <alignment horizontal="left" vertical="center" indent="4"/>
    </xf>
    <xf numFmtId="0" fontId="2" fillId="0" borderId="0" xfId="0" applyFont="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vertical="center"/>
    </xf>
    <xf numFmtId="0" fontId="7" fillId="0" borderId="0" xfId="0" applyFont="1"/>
    <xf numFmtId="0" fontId="7" fillId="0" borderId="0" xfId="0" applyFont="1" applyAlignment="1">
      <alignment horizontal="center" vertical="center"/>
    </xf>
    <xf numFmtId="0" fontId="4" fillId="0" borderId="0" xfId="0" applyFont="1" applyAlignment="1">
      <alignment horizontal="center"/>
    </xf>
    <xf numFmtId="0" fontId="3"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Border="1" applyAlignment="1">
      <alignment horizontal="center" vertical="center"/>
    </xf>
  </cellXfs>
  <cellStyles count="1">
    <cellStyle name="Standard" xfId="0" builtinId="0"/>
  </cellStyles>
  <dxfs count="5">
    <dxf>
      <fill>
        <patternFill>
          <bgColor rgb="FFFF0000"/>
        </patternFill>
      </fill>
    </dxf>
    <dxf>
      <fill>
        <patternFill>
          <bgColor rgb="FF92D050"/>
        </patternFill>
      </fill>
    </dxf>
    <dxf>
      <fill>
        <patternFill>
          <bgColor rgb="FFFFC000"/>
        </patternFill>
      </fill>
    </dxf>
    <dxf>
      <font>
        <color theme="0"/>
      </font>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B4E43-29F4-3843-9E4B-0676E2060F66}">
  <dimension ref="B1:O84"/>
  <sheetViews>
    <sheetView tabSelected="1" topLeftCell="A64" zoomScale="116" zoomScaleNormal="100" workbookViewId="0">
      <selection activeCell="D73" sqref="D73"/>
    </sheetView>
  </sheetViews>
  <sheetFormatPr baseColWidth="10" defaultRowHeight="21" x14ac:dyDescent="0.25"/>
  <cols>
    <col min="1" max="5" width="10.83203125" style="7"/>
    <col min="6" max="6" width="5" style="7" customWidth="1"/>
    <col min="7" max="7" width="10.83203125" style="8"/>
    <col min="8" max="10" width="10.83203125" style="7"/>
    <col min="11" max="11" width="41.1640625" style="7" customWidth="1"/>
    <col min="12" max="12" width="17.5" style="9" hidden="1" customWidth="1"/>
    <col min="13" max="13" width="1.5" style="7" hidden="1" customWidth="1"/>
    <col min="14" max="14" width="6.6640625" style="7" hidden="1" customWidth="1"/>
    <col min="15" max="15" width="0.1640625" style="7" hidden="1" customWidth="1"/>
    <col min="16" max="16384" width="10.83203125" style="7"/>
  </cols>
  <sheetData>
    <row r="1" spans="2:14" x14ac:dyDescent="0.25">
      <c r="B1" s="6"/>
    </row>
    <row r="2" spans="2:14" x14ac:dyDescent="0.25">
      <c r="B2" s="6"/>
    </row>
    <row r="3" spans="2:14" ht="45" customHeight="1" x14ac:dyDescent="0.25">
      <c r="B3" s="17" t="s">
        <v>38</v>
      </c>
      <c r="C3" s="17"/>
      <c r="D3" s="17"/>
      <c r="E3" s="17"/>
      <c r="F3" s="17"/>
      <c r="G3" s="17"/>
      <c r="H3" s="17"/>
      <c r="I3" s="17"/>
      <c r="J3" s="17"/>
      <c r="K3" s="17"/>
    </row>
    <row r="4" spans="2:14" x14ac:dyDescent="0.25">
      <c r="B4" s="6"/>
    </row>
    <row r="5" spans="2:14" x14ac:dyDescent="0.25">
      <c r="B5" s="10" t="s">
        <v>39</v>
      </c>
      <c r="C5" s="10"/>
      <c r="D5" s="10"/>
      <c r="E5" s="10"/>
      <c r="F5" s="10"/>
      <c r="G5" s="10"/>
      <c r="H5" s="10"/>
      <c r="I5" s="10"/>
    </row>
    <row r="6" spans="2:14" x14ac:dyDescent="0.25">
      <c r="B6" s="6"/>
    </row>
    <row r="7" spans="2:14" x14ac:dyDescent="0.25">
      <c r="B7" s="6"/>
    </row>
    <row r="8" spans="2:14" ht="44" customHeight="1" x14ac:dyDescent="0.25">
      <c r="B8" s="25" t="s">
        <v>3</v>
      </c>
      <c r="C8" s="25"/>
      <c r="D8" s="25"/>
      <c r="E8" s="25"/>
      <c r="F8" s="25"/>
      <c r="G8" s="25"/>
      <c r="H8" s="25"/>
      <c r="I8" s="25"/>
      <c r="J8" s="25"/>
      <c r="K8" s="25"/>
      <c r="L8" s="25"/>
      <c r="M8" s="25"/>
      <c r="N8" s="25"/>
    </row>
    <row r="9" spans="2:14" ht="22" thickBot="1" x14ac:dyDescent="0.3"/>
    <row r="10" spans="2:14" x14ac:dyDescent="0.25">
      <c r="C10" s="6" t="s">
        <v>4</v>
      </c>
      <c r="D10" s="6"/>
      <c r="G10" s="12"/>
      <c r="L10" s="9" t="str">
        <f>IF(G10 = "x", "5","0")</f>
        <v>0</v>
      </c>
    </row>
    <row r="11" spans="2:14" x14ac:dyDescent="0.25">
      <c r="C11" s="6" t="s">
        <v>1</v>
      </c>
      <c r="D11" s="6"/>
      <c r="G11" s="13" t="s">
        <v>26</v>
      </c>
      <c r="L11" s="9" t="str">
        <f>IF(G11 = "x", "4","0")</f>
        <v>4</v>
      </c>
    </row>
    <row r="12" spans="2:14" x14ac:dyDescent="0.25">
      <c r="C12" s="6" t="s">
        <v>0</v>
      </c>
      <c r="D12" s="6"/>
      <c r="G12" s="13"/>
      <c r="L12" s="9" t="str">
        <f>IF(G12 = "x", "3","0")</f>
        <v>0</v>
      </c>
    </row>
    <row r="13" spans="2:14" x14ac:dyDescent="0.25">
      <c r="C13" s="6" t="s">
        <v>5</v>
      </c>
      <c r="D13" s="6"/>
      <c r="G13" s="13"/>
      <c r="L13" s="9" t="str">
        <f>IF(G13 = "x", "2","0")</f>
        <v>0</v>
      </c>
    </row>
    <row r="14" spans="2:14" ht="22" thickBot="1" x14ac:dyDescent="0.3">
      <c r="C14" s="6" t="s">
        <v>2</v>
      </c>
      <c r="D14" s="6"/>
      <c r="G14" s="14"/>
      <c r="L14" s="9" t="str">
        <f>IF(G14 = "x", "1","0")</f>
        <v>0</v>
      </c>
    </row>
    <row r="15" spans="2:14" x14ac:dyDescent="0.25">
      <c r="B15" s="15"/>
    </row>
    <row r="16" spans="2:14" x14ac:dyDescent="0.25">
      <c r="B16" s="16"/>
    </row>
    <row r="17" spans="2:15" ht="44" customHeight="1" x14ac:dyDescent="0.25">
      <c r="B17" s="26" t="s">
        <v>43</v>
      </c>
      <c r="C17" s="26"/>
      <c r="D17" s="26"/>
      <c r="E17" s="26"/>
      <c r="F17" s="26"/>
      <c r="G17" s="26"/>
      <c r="H17" s="26"/>
      <c r="I17" s="26"/>
      <c r="J17" s="26"/>
      <c r="K17" s="26"/>
      <c r="L17" s="26"/>
      <c r="M17" s="26"/>
      <c r="N17" s="26"/>
      <c r="O17" s="26"/>
    </row>
    <row r="18" spans="2:15" x14ac:dyDescent="0.25">
      <c r="B18" s="18"/>
      <c r="C18" s="18"/>
      <c r="D18" s="18"/>
      <c r="E18" s="18"/>
      <c r="F18" s="18"/>
      <c r="G18" s="18"/>
      <c r="H18" s="18"/>
      <c r="L18" s="19"/>
    </row>
    <row r="19" spans="2:15" ht="22" thickBot="1" x14ac:dyDescent="0.3">
      <c r="B19" s="18"/>
      <c r="C19" s="18"/>
      <c r="D19" s="18"/>
      <c r="E19" s="18"/>
      <c r="F19" s="18"/>
      <c r="G19" s="18"/>
      <c r="H19" s="18"/>
    </row>
    <row r="20" spans="2:15" x14ac:dyDescent="0.25">
      <c r="C20" s="6" t="s">
        <v>6</v>
      </c>
      <c r="D20" s="6"/>
      <c r="G20" s="12"/>
      <c r="L20" s="9" t="str">
        <f>IF(G20 = "x", "5","0")</f>
        <v>0</v>
      </c>
    </row>
    <row r="21" spans="2:15" x14ac:dyDescent="0.25">
      <c r="C21" s="6" t="s">
        <v>7</v>
      </c>
      <c r="D21" s="6"/>
      <c r="G21" s="13"/>
      <c r="L21" s="9" t="str">
        <f>IF(G21 = "x", "4","0")</f>
        <v>0</v>
      </c>
    </row>
    <row r="22" spans="2:15" x14ac:dyDescent="0.25">
      <c r="C22" s="6" t="s">
        <v>0</v>
      </c>
      <c r="D22" s="6"/>
      <c r="G22" s="13" t="s">
        <v>26</v>
      </c>
      <c r="L22" s="9" t="str">
        <f>IF(G22 = "x", "3","0")</f>
        <v>3</v>
      </c>
    </row>
    <row r="23" spans="2:15" x14ac:dyDescent="0.25">
      <c r="C23" s="6" t="s">
        <v>8</v>
      </c>
      <c r="D23" s="6"/>
      <c r="G23" s="13"/>
      <c r="L23" s="9" t="str">
        <f>IF(G24 = "x", "2","0")</f>
        <v>0</v>
      </c>
    </row>
    <row r="24" spans="2:15" ht="22" thickBot="1" x14ac:dyDescent="0.3">
      <c r="C24" s="6" t="s">
        <v>9</v>
      </c>
      <c r="D24" s="6"/>
      <c r="G24" s="14"/>
      <c r="L24" s="9" t="str">
        <f>IF(G26 = "x", "1","0")</f>
        <v>0</v>
      </c>
    </row>
    <row r="25" spans="2:15" x14ac:dyDescent="0.25">
      <c r="C25" s="6"/>
      <c r="D25" s="6"/>
      <c r="G25" s="27"/>
    </row>
    <row r="26" spans="2:15" x14ac:dyDescent="0.25">
      <c r="B26" s="6"/>
    </row>
    <row r="27" spans="2:15" ht="88" customHeight="1" x14ac:dyDescent="0.25">
      <c r="B27" s="26" t="s">
        <v>45</v>
      </c>
      <c r="C27" s="26"/>
      <c r="D27" s="26"/>
      <c r="E27" s="26"/>
      <c r="F27" s="26"/>
      <c r="G27" s="26"/>
      <c r="H27" s="26"/>
      <c r="I27" s="26"/>
      <c r="J27" s="26"/>
      <c r="K27" s="26"/>
      <c r="L27" s="26"/>
      <c r="M27" s="26"/>
      <c r="N27" s="26"/>
      <c r="O27" s="26"/>
    </row>
    <row r="28" spans="2:15" x14ac:dyDescent="0.25">
      <c r="B28" s="6"/>
    </row>
    <row r="29" spans="2:15" ht="22" thickBot="1" x14ac:dyDescent="0.3">
      <c r="B29" s="6"/>
    </row>
    <row r="30" spans="2:15" x14ac:dyDescent="0.25">
      <c r="B30" s="6"/>
      <c r="C30" s="7" t="s">
        <v>10</v>
      </c>
      <c r="G30" s="12"/>
      <c r="L30" s="9" t="str">
        <f>IF(G30 = "x", "5","0")</f>
        <v>0</v>
      </c>
    </row>
    <row r="31" spans="2:15" x14ac:dyDescent="0.25">
      <c r="B31" s="6"/>
      <c r="C31" s="7" t="s">
        <v>11</v>
      </c>
      <c r="G31" s="13"/>
      <c r="L31" s="9" t="str">
        <f>IF(G31 = "x", "4","0")</f>
        <v>0</v>
      </c>
    </row>
    <row r="32" spans="2:15" x14ac:dyDescent="0.25">
      <c r="B32" s="6"/>
      <c r="C32" s="7" t="s">
        <v>12</v>
      </c>
      <c r="G32" s="13" t="s">
        <v>26</v>
      </c>
      <c r="L32" s="9" t="str">
        <f>IF(G32 = "x", "3","0")</f>
        <v>3</v>
      </c>
    </row>
    <row r="33" spans="2:15" x14ac:dyDescent="0.25">
      <c r="B33" s="6"/>
      <c r="C33" s="7" t="s">
        <v>13</v>
      </c>
      <c r="G33" s="13"/>
      <c r="L33" s="9" t="str">
        <f>IF(G33 = "x", "2","0")</f>
        <v>0</v>
      </c>
    </row>
    <row r="34" spans="2:15" ht="22" thickBot="1" x14ac:dyDescent="0.3">
      <c r="B34" s="6"/>
      <c r="C34" s="7" t="s">
        <v>14</v>
      </c>
      <c r="G34" s="14"/>
      <c r="L34" s="9" t="str">
        <f>IF(G34= "x", "1","0")</f>
        <v>0</v>
      </c>
    </row>
    <row r="35" spans="2:15" x14ac:dyDescent="0.25">
      <c r="B35" s="6"/>
      <c r="G35" s="27"/>
    </row>
    <row r="36" spans="2:15" x14ac:dyDescent="0.25">
      <c r="B36" s="20"/>
    </row>
    <row r="37" spans="2:15" ht="66" customHeight="1" x14ac:dyDescent="0.25">
      <c r="B37" s="26" t="s">
        <v>40</v>
      </c>
      <c r="C37" s="26"/>
      <c r="D37" s="26"/>
      <c r="E37" s="26"/>
      <c r="F37" s="26"/>
      <c r="G37" s="26"/>
      <c r="H37" s="26"/>
      <c r="I37" s="26"/>
      <c r="J37" s="26"/>
      <c r="K37" s="26"/>
      <c r="L37" s="26"/>
      <c r="M37" s="26"/>
      <c r="N37" s="26"/>
      <c r="O37" s="26"/>
    </row>
    <row r="39" spans="2:15" ht="22" thickBot="1" x14ac:dyDescent="0.3">
      <c r="B39" s="6"/>
      <c r="C39" s="15"/>
      <c r="D39" s="15"/>
    </row>
    <row r="40" spans="2:15" x14ac:dyDescent="0.25">
      <c r="C40" s="6" t="s">
        <v>10</v>
      </c>
      <c r="D40" s="6"/>
      <c r="G40" s="12"/>
      <c r="L40" s="9" t="str">
        <f>IF(G40 = "x", "5","0")</f>
        <v>0</v>
      </c>
    </row>
    <row r="41" spans="2:15" x14ac:dyDescent="0.25">
      <c r="C41" s="6" t="s">
        <v>11</v>
      </c>
      <c r="D41" s="6"/>
      <c r="G41" s="13"/>
      <c r="L41" s="9" t="str">
        <f>IF(G41 = "x", "4","0")</f>
        <v>0</v>
      </c>
    </row>
    <row r="42" spans="2:15" x14ac:dyDescent="0.25">
      <c r="C42" s="6" t="s">
        <v>12</v>
      </c>
      <c r="D42" s="6"/>
      <c r="G42" s="13" t="s">
        <v>26</v>
      </c>
      <c r="L42" s="9" t="str">
        <f>IF(G42 = "x", "3","0")</f>
        <v>3</v>
      </c>
    </row>
    <row r="43" spans="2:15" x14ac:dyDescent="0.25">
      <c r="C43" s="6" t="s">
        <v>13</v>
      </c>
      <c r="D43" s="6"/>
      <c r="G43" s="13"/>
      <c r="L43" s="9" t="str">
        <f>IF(G43 = "x", "2","0")</f>
        <v>0</v>
      </c>
    </row>
    <row r="44" spans="2:15" ht="22" thickBot="1" x14ac:dyDescent="0.3">
      <c r="C44" s="6" t="s">
        <v>14</v>
      </c>
      <c r="D44" s="6"/>
      <c r="G44" s="14"/>
      <c r="L44" s="9" t="str">
        <f>IF(G44 = "x", "1","0")</f>
        <v>0</v>
      </c>
    </row>
    <row r="45" spans="2:15" x14ac:dyDescent="0.25">
      <c r="B45" s="6"/>
    </row>
    <row r="46" spans="2:15" x14ac:dyDescent="0.25">
      <c r="B46" s="6"/>
    </row>
    <row r="47" spans="2:15" x14ac:dyDescent="0.25">
      <c r="B47" s="6" t="s">
        <v>15</v>
      </c>
    </row>
    <row r="48" spans="2:15" ht="22" thickBot="1" x14ac:dyDescent="0.3">
      <c r="B48" s="6"/>
    </row>
    <row r="49" spans="2:15" x14ac:dyDescent="0.25">
      <c r="B49" s="6"/>
      <c r="C49" s="6" t="s">
        <v>16</v>
      </c>
      <c r="D49" s="6"/>
      <c r="G49" s="12"/>
      <c r="L49" s="9" t="str">
        <f>IF(G49 = "x", "5","0")</f>
        <v>0</v>
      </c>
    </row>
    <row r="50" spans="2:15" x14ac:dyDescent="0.25">
      <c r="B50" s="15"/>
      <c r="C50" s="6" t="s">
        <v>17</v>
      </c>
      <c r="D50" s="6"/>
      <c r="G50" s="13"/>
      <c r="L50" s="9" t="str">
        <f>IF(G50 = "x", "4","0")</f>
        <v>0</v>
      </c>
    </row>
    <row r="51" spans="2:15" x14ac:dyDescent="0.25">
      <c r="B51" s="6"/>
      <c r="C51" s="6" t="s">
        <v>18</v>
      </c>
      <c r="D51" s="6"/>
      <c r="G51" s="13" t="s">
        <v>26</v>
      </c>
      <c r="L51" s="9" t="str">
        <f>IF(G51 = "x", "3","0")</f>
        <v>3</v>
      </c>
    </row>
    <row r="52" spans="2:15" x14ac:dyDescent="0.25">
      <c r="B52" s="6"/>
      <c r="C52" s="6" t="s">
        <v>19</v>
      </c>
      <c r="D52" s="6"/>
      <c r="G52" s="13"/>
      <c r="L52" s="9" t="str">
        <f>IF(G52 = "x", "2","0")</f>
        <v>0</v>
      </c>
    </row>
    <row r="53" spans="2:15" ht="22" thickBot="1" x14ac:dyDescent="0.3">
      <c r="B53" s="6"/>
      <c r="C53" s="6" t="s">
        <v>20</v>
      </c>
      <c r="D53" s="6"/>
      <c r="G53" s="14"/>
      <c r="L53" s="9" t="str">
        <f>IF(G53 = "x", "1","0")</f>
        <v>0</v>
      </c>
    </row>
    <row r="54" spans="2:15" x14ac:dyDescent="0.25">
      <c r="B54" s="6"/>
      <c r="C54" s="6"/>
      <c r="D54" s="6"/>
      <c r="G54" s="27"/>
    </row>
    <row r="55" spans="2:15" x14ac:dyDescent="0.25">
      <c r="B55" s="6"/>
    </row>
    <row r="56" spans="2:15" ht="88" customHeight="1" x14ac:dyDescent="0.25">
      <c r="B56" s="26" t="s">
        <v>41</v>
      </c>
      <c r="C56" s="26"/>
      <c r="D56" s="26"/>
      <c r="E56" s="26"/>
      <c r="F56" s="26"/>
      <c r="G56" s="26"/>
      <c r="H56" s="26"/>
      <c r="I56" s="26"/>
      <c r="J56" s="26"/>
      <c r="K56" s="26"/>
      <c r="L56" s="26"/>
      <c r="M56" s="26"/>
      <c r="N56" s="26"/>
      <c r="O56" s="26"/>
    </row>
    <row r="57" spans="2:15" ht="22" thickBot="1" x14ac:dyDescent="0.3">
      <c r="B57" s="6"/>
    </row>
    <row r="58" spans="2:15" x14ac:dyDescent="0.25">
      <c r="B58" s="6"/>
      <c r="C58" s="6" t="s">
        <v>21</v>
      </c>
      <c r="D58" s="6"/>
      <c r="G58" s="12"/>
      <c r="L58" s="9" t="str">
        <f>IF(G58 = "x", "5","0")</f>
        <v>0</v>
      </c>
    </row>
    <row r="59" spans="2:15" x14ac:dyDescent="0.25">
      <c r="B59" s="15"/>
      <c r="C59" s="6" t="s">
        <v>22</v>
      </c>
      <c r="D59" s="6"/>
      <c r="G59" s="13"/>
      <c r="L59" s="9" t="str">
        <f>IF(G59 = "x", "4","0")</f>
        <v>0</v>
      </c>
    </row>
    <row r="60" spans="2:15" x14ac:dyDescent="0.25">
      <c r="B60" s="15"/>
      <c r="C60" s="6" t="s">
        <v>18</v>
      </c>
      <c r="D60" s="6"/>
      <c r="G60" s="13"/>
      <c r="L60" s="9" t="str">
        <f>IF(G60 = "x", "3","0")</f>
        <v>0</v>
      </c>
    </row>
    <row r="61" spans="2:15" x14ac:dyDescent="0.25">
      <c r="B61" s="6"/>
      <c r="C61" s="6" t="s">
        <v>23</v>
      </c>
      <c r="D61" s="6"/>
      <c r="G61" s="13" t="s">
        <v>26</v>
      </c>
      <c r="L61" s="9" t="str">
        <f>IF(G61 = "x", "2","0")</f>
        <v>2</v>
      </c>
    </row>
    <row r="62" spans="2:15" ht="22" thickBot="1" x14ac:dyDescent="0.3">
      <c r="B62" s="6"/>
      <c r="C62" s="6" t="s">
        <v>24</v>
      </c>
      <c r="D62" s="6"/>
      <c r="G62" s="14"/>
      <c r="L62" s="9" t="str">
        <f>IF(G62 = "x", "1","0")</f>
        <v>0</v>
      </c>
    </row>
    <row r="63" spans="2:15" x14ac:dyDescent="0.25">
      <c r="B63" s="6"/>
    </row>
    <row r="64" spans="2:15" ht="67" customHeight="1" x14ac:dyDescent="0.25">
      <c r="B64" s="26" t="s">
        <v>44</v>
      </c>
      <c r="C64" s="26"/>
      <c r="D64" s="26"/>
      <c r="E64" s="26"/>
      <c r="F64" s="26"/>
      <c r="G64" s="26"/>
      <c r="H64" s="26"/>
      <c r="I64" s="26"/>
      <c r="J64" s="26"/>
      <c r="K64" s="26"/>
      <c r="L64" s="26"/>
      <c r="M64" s="26"/>
      <c r="N64" s="26"/>
      <c r="O64" s="26"/>
    </row>
    <row r="65" spans="2:12" ht="22" thickBot="1" x14ac:dyDescent="0.3">
      <c r="B65" s="6"/>
    </row>
    <row r="66" spans="2:12" x14ac:dyDescent="0.25">
      <c r="B66" s="15"/>
      <c r="C66" s="6" t="s">
        <v>21</v>
      </c>
      <c r="D66" s="6"/>
      <c r="G66" s="12"/>
      <c r="L66" s="9" t="str">
        <f>IF(G66 = "x", "5","0")</f>
        <v>0</v>
      </c>
    </row>
    <row r="67" spans="2:12" x14ac:dyDescent="0.25">
      <c r="B67" s="6"/>
      <c r="C67" s="6" t="s">
        <v>22</v>
      </c>
      <c r="D67" s="6"/>
      <c r="G67" s="13" t="s">
        <v>26</v>
      </c>
      <c r="L67" s="9" t="str">
        <f>IF(G67 = "x", "4","0")</f>
        <v>4</v>
      </c>
    </row>
    <row r="68" spans="2:12" x14ac:dyDescent="0.25">
      <c r="B68" s="6"/>
      <c r="C68" s="6" t="s">
        <v>18</v>
      </c>
      <c r="D68" s="6"/>
      <c r="G68" s="13"/>
      <c r="L68" s="9" t="str">
        <f>IF(G68 = "x", "3","0")</f>
        <v>0</v>
      </c>
    </row>
    <row r="69" spans="2:12" x14ac:dyDescent="0.25">
      <c r="B69" s="6"/>
      <c r="C69" s="6" t="s">
        <v>23</v>
      </c>
      <c r="D69" s="6"/>
      <c r="G69" s="13"/>
      <c r="L69" s="9" t="str">
        <f>IF(G69 = "x", "2","0")</f>
        <v>0</v>
      </c>
    </row>
    <row r="70" spans="2:12" ht="22" thickBot="1" x14ac:dyDescent="0.3">
      <c r="B70" s="6"/>
      <c r="C70" s="21" t="s">
        <v>24</v>
      </c>
      <c r="D70" s="21"/>
      <c r="G70" s="14"/>
      <c r="L70" s="9" t="str">
        <f>IF(G70 = "x", "1","0")</f>
        <v>0</v>
      </c>
    </row>
    <row r="71" spans="2:12" x14ac:dyDescent="0.25">
      <c r="B71" s="6"/>
    </row>
    <row r="72" spans="2:12" x14ac:dyDescent="0.25">
      <c r="B72" s="7" t="s">
        <v>42</v>
      </c>
    </row>
    <row r="73" spans="2:12" x14ac:dyDescent="0.25">
      <c r="J73" s="11" t="b">
        <f>IF(H74&gt;3,IF(H76&lt;=3,"Journalistisch Informationsorientiert",""))</f>
        <v>0</v>
      </c>
      <c r="K73" s="11"/>
      <c r="L73" s="11"/>
    </row>
    <row r="74" spans="2:12" x14ac:dyDescent="0.25">
      <c r="B74" s="7" t="s">
        <v>27</v>
      </c>
      <c r="E74" s="22" t="s">
        <v>28</v>
      </c>
      <c r="F74" s="22"/>
      <c r="G74" s="23"/>
      <c r="H74" s="22">
        <f>(L10+L11+L12+L13+L14+L20+L21+L22+L23+L24+L30+L31+L32+L33+L34+L49+L50+L51+L52+L53+L58+L59+L60+L61+L62)/5</f>
        <v>3</v>
      </c>
      <c r="J74" s="11" t="str">
        <f>IF(H74&lt;=3,IF(H76&lt;=3,"Gering Informationsorientiert",""))</f>
        <v/>
      </c>
      <c r="K74" s="11"/>
      <c r="L74" s="11"/>
    </row>
    <row r="75" spans="2:12" x14ac:dyDescent="0.25">
      <c r="E75" s="22"/>
      <c r="F75" s="22"/>
      <c r="G75" s="23"/>
      <c r="H75" s="22"/>
      <c r="J75" s="11" t="b">
        <f>IF(H74&gt;3,IF(H76&gt;3,"Umfassend Informationsorientiert",""))</f>
        <v>0</v>
      </c>
      <c r="K75" s="11"/>
      <c r="L75" s="11"/>
    </row>
    <row r="76" spans="2:12" x14ac:dyDescent="0.25">
      <c r="E76" s="22" t="s">
        <v>29</v>
      </c>
      <c r="F76" s="22"/>
      <c r="G76" s="23"/>
      <c r="H76" s="22">
        <f>(L40+L41+L42+L43+L44+L66+L67+L68+L69+L70)/2</f>
        <v>3.5</v>
      </c>
      <c r="J76" s="11" t="str">
        <f>IF(H74&lt;=3,IF(H76&gt;3,"Nicht-Journalistisch Informationsorientiert",""))</f>
        <v>Nicht-Journalistisch Informationsorientiert</v>
      </c>
      <c r="K76" s="11"/>
      <c r="L76" s="11"/>
    </row>
    <row r="77" spans="2:12" x14ac:dyDescent="0.25">
      <c r="L77" s="24"/>
    </row>
    <row r="81" spans="7:7" x14ac:dyDescent="0.25">
      <c r="G81" s="7"/>
    </row>
    <row r="82" spans="7:7" x14ac:dyDescent="0.25">
      <c r="G82" s="7"/>
    </row>
    <row r="83" spans="7:7" x14ac:dyDescent="0.25">
      <c r="G83" s="7"/>
    </row>
    <row r="84" spans="7:7" x14ac:dyDescent="0.25">
      <c r="G84" s="7"/>
    </row>
  </sheetData>
  <mergeCells count="14">
    <mergeCell ref="B27:O27"/>
    <mergeCell ref="B37:O37"/>
    <mergeCell ref="B56:O56"/>
    <mergeCell ref="B64:O64"/>
    <mergeCell ref="J73:L73"/>
    <mergeCell ref="J74:L74"/>
    <mergeCell ref="J75:L75"/>
    <mergeCell ref="J76:L76"/>
    <mergeCell ref="B3:K3"/>
    <mergeCell ref="B5:I5"/>
    <mergeCell ref="B8:N8"/>
    <mergeCell ref="B17:O17"/>
    <mergeCell ref="B19:H19"/>
    <mergeCell ref="B18:H18"/>
  </mergeCells>
  <conditionalFormatting sqref="J73">
    <cfRule type="containsText" dxfId="4" priority="5" stopIfTrue="1" operator="containsText" text="Solide">
      <formula>NOT(ISERROR(SEARCH("Solide",J73)))</formula>
    </cfRule>
  </conditionalFormatting>
  <conditionalFormatting sqref="J73:J76 L77">
    <cfRule type="containsText" dxfId="3" priority="1" operator="containsText" text="Falsch">
      <formula>NOT(ISERROR(SEARCH("Falsch",J73)))</formula>
    </cfRule>
  </conditionalFormatting>
  <conditionalFormatting sqref="J74">
    <cfRule type="containsText" dxfId="2" priority="4" operator="containsText" text="Gering">
      <formula>NOT(ISERROR(SEARCH("Gering",J74)))</formula>
    </cfRule>
  </conditionalFormatting>
  <conditionalFormatting sqref="J75">
    <cfRule type="containsText" dxfId="1" priority="3" operator="containsText" text="Umfassend">
      <formula>NOT(ISERROR(SEARCH("Umfassend",J75)))</formula>
    </cfRule>
  </conditionalFormatting>
  <conditionalFormatting sqref="J76 L77">
    <cfRule type="containsText" dxfId="0" priority="2" operator="containsText" text="Nicht">
      <formula>NOT(ISERROR(SEARCH("Nicht",J76)))</formula>
    </cfRule>
  </conditionalFormatting>
  <pageMargins left="0.7" right="0.7" top="0.78740157499999996" bottom="0.78740157499999996"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4042D-A28E-E34C-8F2D-58E379726252}">
  <dimension ref="A1"/>
  <sheetViews>
    <sheetView workbookViewId="0"/>
  </sheetViews>
  <sheetFormatPr baseColWidth="10" defaultRowHeight="16"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4594A-D2BF-7240-B7E7-32639495F1EF}">
  <dimension ref="A1:H16"/>
  <sheetViews>
    <sheetView workbookViewId="0">
      <selection activeCell="D26" sqref="D26"/>
    </sheetView>
  </sheetViews>
  <sheetFormatPr baseColWidth="10" defaultRowHeight="16" x14ac:dyDescent="0.2"/>
  <sheetData>
    <row r="1" spans="1:8" x14ac:dyDescent="0.2">
      <c r="A1" t="s">
        <v>25</v>
      </c>
      <c r="B1" t="s">
        <v>26</v>
      </c>
      <c r="C1">
        <v>4</v>
      </c>
    </row>
    <row r="2" spans="1:8" x14ac:dyDescent="0.2">
      <c r="A2" t="s">
        <v>25</v>
      </c>
      <c r="B2" t="s">
        <v>26</v>
      </c>
      <c r="C2">
        <v>4</v>
      </c>
    </row>
    <row r="3" spans="1:8" x14ac:dyDescent="0.2">
      <c r="A3" t="s">
        <v>25</v>
      </c>
      <c r="B3" t="s">
        <v>26</v>
      </c>
      <c r="C3">
        <v>3</v>
      </c>
    </row>
    <row r="4" spans="1:8" x14ac:dyDescent="0.2">
      <c r="A4" t="s">
        <v>25</v>
      </c>
      <c r="B4" t="s">
        <v>26</v>
      </c>
      <c r="C4">
        <v>4</v>
      </c>
    </row>
    <row r="5" spans="1:8" x14ac:dyDescent="0.2">
      <c r="A5" t="s">
        <v>25</v>
      </c>
      <c r="B5" t="s">
        <v>26</v>
      </c>
      <c r="C5">
        <v>4</v>
      </c>
    </row>
    <row r="7" spans="1:8" x14ac:dyDescent="0.2">
      <c r="A7" t="s">
        <v>25</v>
      </c>
      <c r="B7" t="s">
        <v>26</v>
      </c>
      <c r="C7">
        <v>4</v>
      </c>
    </row>
    <row r="8" spans="1:8" x14ac:dyDescent="0.2">
      <c r="A8" t="s">
        <v>25</v>
      </c>
      <c r="B8" t="s">
        <v>26</v>
      </c>
      <c r="C8">
        <v>4</v>
      </c>
    </row>
    <row r="9" spans="1:8" x14ac:dyDescent="0.2">
      <c r="D9">
        <v>4</v>
      </c>
    </row>
    <row r="13" spans="1:8" x14ac:dyDescent="0.2">
      <c r="A13" s="1" t="s">
        <v>30</v>
      </c>
      <c r="B13" s="2"/>
      <c r="C13" s="2"/>
      <c r="D13" s="2"/>
      <c r="E13" s="2" t="s">
        <v>31</v>
      </c>
      <c r="F13" s="2"/>
      <c r="G13" s="2"/>
      <c r="H13" s="2"/>
    </row>
    <row r="14" spans="1:8" x14ac:dyDescent="0.2">
      <c r="A14" s="3" t="s">
        <v>32</v>
      </c>
      <c r="B14" s="2"/>
      <c r="C14" s="2"/>
      <c r="D14" s="2"/>
      <c r="E14" s="2" t="s">
        <v>33</v>
      </c>
      <c r="F14" s="2"/>
      <c r="G14" s="2"/>
      <c r="H14" s="2"/>
    </row>
    <row r="15" spans="1:8" x14ac:dyDescent="0.2">
      <c r="A15" s="4" t="s">
        <v>34</v>
      </c>
      <c r="B15" s="2"/>
      <c r="C15" s="2"/>
      <c r="D15" s="2"/>
      <c r="E15" s="2" t="s">
        <v>35</v>
      </c>
      <c r="F15" s="2"/>
      <c r="G15" s="2"/>
      <c r="H15" s="2"/>
    </row>
    <row r="16" spans="1:8" x14ac:dyDescent="0.2">
      <c r="A16" s="5" t="s">
        <v>36</v>
      </c>
      <c r="B16" s="2"/>
      <c r="C16" s="2"/>
      <c r="D16" s="2"/>
      <c r="E16" s="2" t="s">
        <v>37</v>
      </c>
      <c r="F16" s="2"/>
      <c r="G16" s="2"/>
      <c r="H16" s="2"/>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Tabelle3</vt:lpstr>
      <vt:lpstr>Masterdaten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Parick Nägele</dc:creator>
  <cp:lastModifiedBy>Parick Nägele</cp:lastModifiedBy>
  <dcterms:created xsi:type="dcterms:W3CDTF">2023-10-16T09:54:23Z</dcterms:created>
  <dcterms:modified xsi:type="dcterms:W3CDTF">2023-10-26T09:44:32Z</dcterms:modified>
</cp:coreProperties>
</file>